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Introduction" sheetId="1" r:id="rId1"/>
    <sheet name="Human Freedom 2008" sheetId="2" r:id="rId2"/>
    <sheet name="Human Freedom 2010" sheetId="3" r:id="rId3"/>
    <sheet name="Human Freedom 2011" sheetId="4" r:id="rId4"/>
    <sheet name="Human Freedom 2012" sheetId="5" r:id="rId5"/>
    <sheet name="Human Freedom 2013" sheetId="6" r:id="rId6"/>
    <sheet name="Human Freedom 2014" sheetId="7" r:id="rId7"/>
  </sheets>
  <definedNames>
    <definedName name="_xlnm.Print_Titles" localSheetId="1">('Human Freedom 2008'!$A:$A,'Human Freedom 2008'!$1:$1)</definedName>
    <definedName name="_xlnm.Print_Titles" localSheetId="2">('Human Freedom 2010'!$A:$A,'Human Freedom 2010'!$1:$1)</definedName>
    <definedName name="_xlnm.Print_Titles" localSheetId="3">('Human Freedom 2011'!$A:$A,'Human Freedom 2011'!$1:$1)</definedName>
    <definedName name="_xlnm.Print_Titles" localSheetId="4">('Human Freedom 2012'!$A:$A,'Human Freedom 2012'!$1:$1)</definedName>
    <definedName name="_xlnm.Print_Titles" localSheetId="5">('Human Freedom 2013'!$A:$A,'Human Freedom 2013'!$1:$1)</definedName>
    <definedName name="_xlnm.Print_Titles" localSheetId="6">('Human Freedom 2014'!$A:$A,'Human Freedom 2014'!$1:$1)</definedName>
    <definedName name="_xlnm.Print_Titles" localSheetId="1">('Human Freedom 2008'!$A:$A,'Human Freedom 2008'!$1:$1)</definedName>
    <definedName name="_xlnm.Print_Titles" localSheetId="2">('Human Freedom 2010'!$A:$A,'Human Freedom 2010'!$1:$1)</definedName>
    <definedName name="_xlnm.Print_Titles" localSheetId="3">('Human Freedom 2011'!$A:$A,'Human Freedom 2011'!$1:$1)</definedName>
    <definedName name="_xlnm.Print_Titles" localSheetId="4">('Human Freedom 2012'!$A:$A,'Human Freedom 2012'!$1:$1)</definedName>
    <definedName name="_xlnm.Print_Titles" localSheetId="5">('Human Freedom 2013'!$A:$A,'Human Freedom 2013'!$1:$1)</definedName>
    <definedName name="_xlnm.Print_Titles" localSheetId="6">('Human Freedom 2014'!$A:$A,'Human Freedom 2014'!$1:$1)</definedName>
    <definedName name="_xlfn.IFERROR" hidden="1">#NAME?</definedName>
  </definedNames>
  <calcPr fullCalcOnLoad="1"/>
</workbook>
</file>

<file path=xl/sharedStrings.xml><?xml version="1.0" encoding="utf-8"?>
<sst xmlns="http://schemas.openxmlformats.org/spreadsheetml/2006/main" count="5696" uniqueCount="232">
  <si>
    <t>THE HUMAN FREEDOM INDEX 2016</t>
  </si>
  <si>
    <t>A GLOBAL MEASUREMENT OF PERSONAL, CIVIL, AND ECONOMIC FREEDOM</t>
  </si>
  <si>
    <t>www.cato.org/human-freedom-index</t>
  </si>
  <si>
    <t>Countries (2008)</t>
  </si>
  <si>
    <t>1A Procedural Justice</t>
  </si>
  <si>
    <t>1B Civil Justice</t>
  </si>
  <si>
    <t>1C Criminal Justice</t>
  </si>
  <si>
    <t>1 Rule of Law</t>
  </si>
  <si>
    <t>2A Homicide</t>
  </si>
  <si>
    <t>2Bi Disappearance</t>
  </si>
  <si>
    <t>2Bii Intensity of the Violent Conflicts</t>
  </si>
  <si>
    <t>2Biii Internal Organised Conflict</t>
  </si>
  <si>
    <t>2Biv Terrorism Fatalities</t>
  </si>
  <si>
    <t xml:space="preserve">2Bv Terrorism Injured </t>
  </si>
  <si>
    <t>2B Disapperance, Conflict &amp; Terrorism</t>
  </si>
  <si>
    <t>2Ci Female Genital Mutilation</t>
  </si>
  <si>
    <t>2Cii Missing Women</t>
  </si>
  <si>
    <t>2Ciii Equal Inheritance Rights</t>
  </si>
  <si>
    <t>2C Women's Security  &amp; Safety</t>
  </si>
  <si>
    <t>2 Security &amp; Safety</t>
  </si>
  <si>
    <t>3A Freedom of Foreign Movement</t>
  </si>
  <si>
    <t>3B Freedom of Domestic Movement</t>
  </si>
  <si>
    <t>3C Women's Freedom of Movement</t>
  </si>
  <si>
    <t>3 Movement</t>
  </si>
  <si>
    <t>4A Freedom to establish religious organizations</t>
  </si>
  <si>
    <t>4B Autonomy of religious organizations</t>
  </si>
  <si>
    <t>4 Religion</t>
  </si>
  <si>
    <t>5A Freedom of association</t>
  </si>
  <si>
    <t>5B Freedom of assembly and demonstration</t>
  </si>
  <si>
    <t>5Ci Political parties</t>
  </si>
  <si>
    <t>5Cii Professional organizations</t>
  </si>
  <si>
    <t>5Ciii Educational, sporting and cultural organizations</t>
  </si>
  <si>
    <t>5C Autonomy of organizations (operational independence from political authority)</t>
  </si>
  <si>
    <t>5Di Political parties</t>
  </si>
  <si>
    <t>5Dii Professional organizations</t>
  </si>
  <si>
    <t>5Diii Educational, sporting and cultural organizations5</t>
  </si>
  <si>
    <t>5D Freedom to establish organizations</t>
  </si>
  <si>
    <t>5 Association, Assebly &amp; Civil Society</t>
  </si>
  <si>
    <t>6A Press - Killings</t>
  </si>
  <si>
    <t>6B Laws and regulations that influence media content</t>
  </si>
  <si>
    <t>6C Political pressures and controls on media content</t>
  </si>
  <si>
    <t>6Di Access to foreign television (cable/ satellite)</t>
  </si>
  <si>
    <t>6Dii Access to foreign newspapers</t>
  </si>
  <si>
    <t>6D Freedom of access to foreign information</t>
  </si>
  <si>
    <t>6E State control over Internet access</t>
  </si>
  <si>
    <t>6 Expression &amp; Information</t>
  </si>
  <si>
    <t>7A Parental Rights</t>
  </si>
  <si>
    <t>7Bi Male to Male Relationship</t>
  </si>
  <si>
    <t>7Bii Female to Female Relationship</t>
  </si>
  <si>
    <t>7B Same-sex Relationships</t>
  </si>
  <si>
    <t>7 Relationships</t>
  </si>
  <si>
    <t>PERSONAL FREEDOM</t>
  </si>
  <si>
    <t>ECONOMIC FREEDOM</t>
  </si>
  <si>
    <t>HUMAN FREEDOM INDEX</t>
  </si>
  <si>
    <t>HUMAN FREEDOM INDEX: Rank</t>
  </si>
  <si>
    <t>HUMAN FREEDOM INDEX: Rounded for ranking calculations</t>
  </si>
  <si>
    <t>RULE OF LAW</t>
  </si>
  <si>
    <t>SECURITY &amp; SAFETY</t>
  </si>
  <si>
    <t>PERSONAL FREEDOM (minus Security &amp;Safety and Rule of Law)</t>
  </si>
  <si>
    <t>Albania</t>
  </si>
  <si>
    <t>-</t>
  </si>
  <si>
    <t>Algeria</t>
  </si>
  <si>
    <t>Angola</t>
  </si>
  <si>
    <t>Argentina</t>
  </si>
  <si>
    <t>Armenia</t>
  </si>
  <si>
    <t>Australia</t>
  </si>
  <si>
    <t>Austria</t>
  </si>
  <si>
    <t>Azerbaijan</t>
  </si>
  <si>
    <t>Bahamas</t>
  </si>
  <si>
    <t>Bahrain</t>
  </si>
  <si>
    <t>Bangladesh</t>
  </si>
  <si>
    <t>Barbados</t>
  </si>
  <si>
    <t>Belgium</t>
  </si>
  <si>
    <t>Belize</t>
  </si>
  <si>
    <t>Benin</t>
  </si>
  <si>
    <t>Bolivia</t>
  </si>
  <si>
    <t>Bosnia Herzegovina</t>
  </si>
  <si>
    <t>Botswana</t>
  </si>
  <si>
    <t>Brazil</t>
  </si>
  <si>
    <t>Bulgaria</t>
  </si>
  <si>
    <t>Burkina Faso</t>
  </si>
  <si>
    <t>Burundi</t>
  </si>
  <si>
    <t>Cameroon</t>
  </si>
  <si>
    <t>Canada</t>
  </si>
  <si>
    <t>Central African Republic</t>
  </si>
  <si>
    <t>Chad</t>
  </si>
  <si>
    <t>Chile</t>
  </si>
  <si>
    <t>China</t>
  </si>
  <si>
    <t>Colombia</t>
  </si>
  <si>
    <t>Congo, Democratic Republic of</t>
  </si>
  <si>
    <t>Congo, Republic of</t>
  </si>
  <si>
    <t>Costa Rica</t>
  </si>
  <si>
    <t>Cote d'Ivoire</t>
  </si>
  <si>
    <t>Croatia</t>
  </si>
  <si>
    <t>Cyprus</t>
  </si>
  <si>
    <t>Czech Republic</t>
  </si>
  <si>
    <t>Denmark</t>
  </si>
  <si>
    <t>Dominican Republic</t>
  </si>
  <si>
    <t>Ecuador</t>
  </si>
  <si>
    <t>Egypt</t>
  </si>
  <si>
    <t xml:space="preserve">                            -</t>
  </si>
  <si>
    <t>El Salvador</t>
  </si>
  <si>
    <t>Estonia</t>
  </si>
  <si>
    <t>Ethiopia</t>
  </si>
  <si>
    <t>Fiji</t>
  </si>
  <si>
    <t>Finland</t>
  </si>
  <si>
    <t>France</t>
  </si>
  <si>
    <t>Gabon</t>
  </si>
  <si>
    <t>Georgia</t>
  </si>
  <si>
    <t>Germany</t>
  </si>
  <si>
    <t>Ghana</t>
  </si>
  <si>
    <t>Greece</t>
  </si>
  <si>
    <t>Guatemala</t>
  </si>
  <si>
    <t>Guinea-Bissau</t>
  </si>
  <si>
    <t>Guyana</t>
  </si>
  <si>
    <t>Haiti</t>
  </si>
  <si>
    <t>Honduras</t>
  </si>
  <si>
    <t>Hong Kong</t>
  </si>
  <si>
    <t>Hungary</t>
  </si>
  <si>
    <t>Iceland</t>
  </si>
  <si>
    <t>India</t>
  </si>
  <si>
    <t>Indonesia</t>
  </si>
  <si>
    <t>Iran</t>
  </si>
  <si>
    <t>Ireland</t>
  </si>
  <si>
    <t>Israel</t>
  </si>
  <si>
    <t>Italy</t>
  </si>
  <si>
    <t>Jamaica</t>
  </si>
  <si>
    <t>Japan</t>
  </si>
  <si>
    <t>Jordan</t>
  </si>
  <si>
    <t>Kazakhstan</t>
  </si>
  <si>
    <t>Kenya</t>
  </si>
  <si>
    <t>Korea, Republic of</t>
  </si>
  <si>
    <t>Kuwait</t>
  </si>
  <si>
    <t>Kyrgyz Republic</t>
  </si>
  <si>
    <t>Latvia</t>
  </si>
  <si>
    <t>Lesotho</t>
  </si>
  <si>
    <t>Lithuania</t>
  </si>
  <si>
    <t>Luxembourg</t>
  </si>
  <si>
    <t>Macedonia</t>
  </si>
  <si>
    <t>Madagascar</t>
  </si>
  <si>
    <t>Malawi</t>
  </si>
  <si>
    <t>Malaysia</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</si>
  <si>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</si>
  <si>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</si>
  <si>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</si>
  <si>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</si>
  <si>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</si>
  <si>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</si>
  <si>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</si>
  <si>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</si>
  <si>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</si>
  <si>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</si>
  <si>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</si>
  <si>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</si>
  <si>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</si>
  <si>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</si>
  <si>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</si>
  <si>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</si>
  <si>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</si>
  <si>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</si>
  <si>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</si>
  <si>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</si>
  <si>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</si>
  <si>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</si>
  <si>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</si>
  <si>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</si>
  <si>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</si>
  <si>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</si>
  <si>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</si>
  <si>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</si>
  <si>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Romania</t>
  </si>
  <si>
    <t>Russia</t>
  </si>
  <si>
    <t>Rwanda</t>
  </si>
  <si>
    <t>Senegal</t>
  </si>
  <si>
    <t>Serbia</t>
  </si>
  <si>
    <t>Sierra Leone</t>
  </si>
  <si>
    <t>Singapore</t>
  </si>
  <si>
    <t>Slovakia</t>
  </si>
  <si>
    <t>Slovenia</t>
  </si>
  <si>
    <t>South Africa</t>
  </si>
  <si>
    <t>Spain</t>
  </si>
  <si>
    <t>Sri Lanka</t>
  </si>
  <si>
    <t>Sweden</t>
  </si>
  <si>
    <t>Switzerland</t>
  </si>
  <si>
    <t>Syria</t>
  </si>
  <si>
    <t>Taiwan</t>
  </si>
  <si>
    <t>Tanzania</t>
  </si>
  <si>
    <t>Thailand</t>
  </si>
  <si>
    <t>Togo</t>
  </si>
  <si>
    <t>Trinidad and Tobago</t>
  </si>
  <si>
    <t>Tunisia</t>
  </si>
  <si>
    <t>Turkey</t>
  </si>
  <si>
    <t>Uganda</t>
  </si>
  <si>
    <t>Ukraine</t>
  </si>
  <si>
    <t>United Arab Emirates</t>
  </si>
  <si>
    <t>United Kingdom</t>
  </si>
  <si>
    <t>United States of America</t>
  </si>
  <si>
    <t>Uruguay</t>
  </si>
  <si>
    <t>Venezuela</t>
  </si>
  <si>
    <t>Vietnam</t>
  </si>
  <si>
    <t>Zambia</t>
  </si>
  <si>
    <t>Zimbabwe</t>
  </si>
  <si>
    <t>Countries (2010)</t>
  </si>
  <si>
    <t>Brunei</t>
  </si>
  <si>
    <t>Cambodia</t>
  </si>
  <si>
    <t>Cape Verde</t>
  </si>
  <si>
    <t>East Timor</t>
  </si>
  <si>
    <t>Gambia, The</t>
  </si>
  <si>
    <t>Lebanon</t>
  </si>
  <si>
    <t>Qatar</t>
  </si>
  <si>
    <t>Saudi Arabia</t>
  </si>
  <si>
    <t>Suriname</t>
  </si>
  <si>
    <t>Swaziland</t>
  </si>
  <si>
    <t>Tajikistan</t>
  </si>
  <si>
    <t>Yemen</t>
  </si>
  <si>
    <t>Countries (2011)</t>
  </si>
  <si>
    <t>Countries (2012)</t>
  </si>
  <si>
    <t>Countries (2013)</t>
  </si>
  <si>
    <t>2Ciii(a) Equal Inheritance Rights: Widows</t>
  </si>
  <si>
    <t>2Ciii(b) Equal Inheritance Rights: Daughters</t>
  </si>
  <si>
    <t>7Ai Parental Authority: In marriage</t>
  </si>
  <si>
    <t>7Aii Parental Authority: After divorce</t>
  </si>
  <si>
    <t>7C Divorce</t>
  </si>
  <si>
    <t>Bhutan</t>
  </si>
  <si>
    <t>Bosnia Herzegovenia</t>
  </si>
  <si>
    <t>Guinea</t>
  </si>
  <si>
    <t>Libya</t>
  </si>
  <si>
    <t>Seychelles</t>
  </si>
  <si>
    <t>Countries (2014)</t>
  </si>
  <si>
    <t>Hong-Kong</t>
  </si>
  <si>
    <t>Laos</t>
  </si>
  <si>
    <t>Liberia</t>
  </si>
</sst>
</file>

<file path=xl/styles.xml><?xml version="1.0" encoding="utf-8"?>
<styleSheet xmlns="http://schemas.openxmlformats.org/spreadsheetml/2006/main">
  <numFmts count="5">
    <numFmt numFmtId="164" formatCode="General"/>
    <numFmt numFmtId="165" formatCode="_(* #,##0.00_);_(* \(#,##0.00\);_(* \-??_);_(@_)"/>
    <numFmt numFmtId="166" formatCode="0.0"/>
    <numFmt numFmtId="167" formatCode="0.00"/>
    <numFmt numFmtId="168" formatCode="0"/>
  </numFmts>
  <fonts count="20">
    <font>
      <sz val="10"/>
      <name val="Arial"/>
      <family val="2"/>
    </font>
    <font>
      <sz val="11"/>
      <color indexed="8"/>
      <name val="Calibri"/>
      <family val="2"/>
    </font>
    <font>
      <b/>
      <sz val="26"/>
      <color indexed="25"/>
      <name val="Times New Roman"/>
      <family val="1"/>
    </font>
    <font>
      <b/>
      <sz val="16"/>
      <color indexed="8"/>
      <name val="Times New Roman"/>
      <family val="1"/>
    </font>
    <font>
      <sz val="11"/>
      <color indexed="8"/>
      <name val="Times New Roman"/>
      <family val="1"/>
    </font>
    <font>
      <u val="single"/>
      <sz val="16"/>
      <color indexed="30"/>
      <name val="Calibri"/>
      <family val="2"/>
    </font>
    <font>
      <u val="single"/>
      <sz val="11"/>
      <color indexed="30"/>
      <name val="Calibri"/>
      <family val="2"/>
    </font>
    <font>
      <sz val="12"/>
      <color indexed="8"/>
      <name val="Times New Roman"/>
      <family val="1"/>
    </font>
    <font>
      <sz val="9"/>
      <color indexed="8"/>
      <name val="Times New Roman"/>
      <family val="1"/>
    </font>
    <font>
      <b/>
      <sz val="10"/>
      <color indexed="10"/>
      <name val="Arial"/>
      <family val="2"/>
    </font>
    <font>
      <b/>
      <sz val="11"/>
      <color indexed="8"/>
      <name val="Calibri"/>
      <family val="2"/>
    </font>
    <font>
      <b/>
      <sz val="11"/>
      <name val="Arial"/>
      <family val="2"/>
    </font>
    <font>
      <sz val="10"/>
      <color indexed="59"/>
      <name val="Arial"/>
      <family val="2"/>
    </font>
    <font>
      <b/>
      <sz val="10"/>
      <color indexed="59"/>
      <name val="Arial"/>
      <family val="2"/>
    </font>
    <font>
      <sz val="10"/>
      <color indexed="8"/>
      <name val="Arial"/>
      <family val="2"/>
    </font>
    <font>
      <b/>
      <sz val="10"/>
      <color indexed="8"/>
      <name val="Arial"/>
      <family val="2"/>
    </font>
    <font>
      <b/>
      <sz val="10"/>
      <name val="Arial"/>
      <family val="2"/>
    </font>
    <font>
      <b/>
      <sz val="10"/>
      <color indexed="8"/>
      <name val="Calibri"/>
      <family val="2"/>
    </font>
    <font>
      <sz val="10"/>
      <color indexed="63"/>
      <name val="Arial"/>
      <family val="2"/>
    </font>
    <font>
      <b/>
      <sz val="10"/>
      <color indexed="6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Protection="0">
      <alignment/>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 fillId="0" borderId="0">
      <alignment/>
      <protection/>
    </xf>
  </cellStyleXfs>
  <cellXfs count="74">
    <xf numFmtId="164" fontId="0" fillId="0" borderId="0" xfId="0" applyAlignment="1">
      <alignment/>
    </xf>
    <xf numFmtId="164" fontId="1" fillId="0" borderId="0" xfId="21">
      <alignment/>
      <protection/>
    </xf>
    <xf numFmtId="164" fontId="2" fillId="0" borderId="0" xfId="21" applyFont="1" applyAlignment="1">
      <alignment horizontal="center"/>
      <protection/>
    </xf>
    <xf numFmtId="164" fontId="3" fillId="0" borderId="0" xfId="21" applyFont="1" applyAlignment="1">
      <alignment horizontal="center"/>
      <protection/>
    </xf>
    <xf numFmtId="164" fontId="4" fillId="0" borderId="0" xfId="21" applyFont="1">
      <alignment/>
      <protection/>
    </xf>
    <xf numFmtId="164" fontId="5" fillId="0" borderId="0" xfId="20" applyNumberFormat="1" applyFont="1" applyFill="1" applyBorder="1" applyAlignment="1" applyProtection="1">
      <alignment horizontal="center"/>
      <protection/>
    </xf>
    <xf numFmtId="164" fontId="0" fillId="0" borderId="0" xfId="23">
      <alignment/>
      <protection/>
    </xf>
    <xf numFmtId="164" fontId="0" fillId="0" borderId="0" xfId="23" applyFont="1">
      <alignment/>
      <protection/>
    </xf>
    <xf numFmtId="164" fontId="0" fillId="0" borderId="0" xfId="23" applyAlignment="1">
      <alignment horizontal="right"/>
      <protection/>
    </xf>
    <xf numFmtId="164" fontId="0" fillId="2" borderId="0" xfId="23" applyFont="1" applyFill="1">
      <alignment/>
      <protection/>
    </xf>
    <xf numFmtId="164" fontId="9" fillId="0" borderId="0" xfId="23" applyFont="1">
      <alignment/>
      <protection/>
    </xf>
    <xf numFmtId="164" fontId="1" fillId="0" borderId="0" xfId="24">
      <alignment/>
      <protection/>
    </xf>
    <xf numFmtId="164" fontId="10" fillId="0" borderId="0" xfId="24" applyFont="1">
      <alignment/>
      <protection/>
    </xf>
    <xf numFmtId="164" fontId="11" fillId="0" borderId="0" xfId="23" applyFont="1">
      <alignment/>
      <protection/>
    </xf>
    <xf numFmtId="165" fontId="12" fillId="0" borderId="1" xfId="22" applyNumberFormat="1" applyFont="1" applyFill="1" applyBorder="1" applyAlignment="1">
      <alignment horizontal="left" wrapText="1"/>
      <protection/>
    </xf>
    <xf numFmtId="164" fontId="12" fillId="0" borderId="2" xfId="22" applyFont="1" applyFill="1" applyBorder="1" applyAlignment="1">
      <alignment horizontal="center" wrapText="1"/>
      <protection/>
    </xf>
    <xf numFmtId="164" fontId="13" fillId="0" borderId="2" xfId="22" applyFont="1" applyFill="1" applyBorder="1" applyAlignment="1">
      <alignment horizontal="justify" wrapText="1"/>
      <protection/>
    </xf>
    <xf numFmtId="164" fontId="12" fillId="0" borderId="2" xfId="23" applyFont="1" applyFill="1" applyBorder="1" applyAlignment="1">
      <alignment horizontal="center" wrapText="1"/>
      <protection/>
    </xf>
    <xf numFmtId="164" fontId="13" fillId="0" borderId="2" xfId="23" applyNumberFormat="1" applyFont="1" applyFill="1" applyBorder="1" applyAlignment="1">
      <alignment horizontal="center" wrapText="1"/>
      <protection/>
    </xf>
    <xf numFmtId="164" fontId="13" fillId="0" borderId="2" xfId="22" applyFont="1" applyFill="1" applyBorder="1" applyAlignment="1">
      <alignment horizontal="center" wrapText="1"/>
      <protection/>
    </xf>
    <xf numFmtId="164" fontId="13" fillId="0" borderId="2" xfId="23" applyFont="1" applyFill="1" applyBorder="1" applyAlignment="1">
      <alignment horizontal="center" wrapText="1"/>
      <protection/>
    </xf>
    <xf numFmtId="164" fontId="12" fillId="0" borderId="3" xfId="23" applyFont="1" applyFill="1" applyBorder="1" applyAlignment="1">
      <alignment horizontal="center" wrapText="1"/>
      <protection/>
    </xf>
    <xf numFmtId="164" fontId="12" fillId="0" borderId="0" xfId="23" applyFont="1" applyAlignment="1">
      <alignment horizontal="left"/>
      <protection/>
    </xf>
    <xf numFmtId="165" fontId="14" fillId="0" borderId="4" xfId="23" applyNumberFormat="1" applyFont="1" applyFill="1" applyBorder="1" applyAlignment="1">
      <alignment horizontal="left" vertical="center" wrapText="1"/>
      <protection/>
    </xf>
    <xf numFmtId="166" fontId="14" fillId="0" borderId="5" xfId="23" applyNumberFormat="1" applyFont="1" applyFill="1" applyBorder="1" applyAlignment="1">
      <alignment horizontal="center" vertical="center"/>
      <protection/>
    </xf>
    <xf numFmtId="166" fontId="0" fillId="0" borderId="5" xfId="23" applyNumberFormat="1" applyFont="1" applyFill="1" applyBorder="1" applyAlignment="1">
      <alignment horizontal="center" vertical="center"/>
      <protection/>
    </xf>
    <xf numFmtId="167" fontId="14" fillId="0" borderId="5" xfId="23" applyNumberFormat="1" applyFont="1" applyFill="1" applyBorder="1" applyAlignment="1">
      <alignment horizontal="right" vertical="center"/>
      <protection/>
    </xf>
    <xf numFmtId="167" fontId="0" fillId="0" borderId="5" xfId="23" applyNumberFormat="1" applyFont="1" applyFill="1" applyBorder="1" applyAlignment="1">
      <alignment horizontal="right" vertical="center" wrapText="1"/>
      <protection/>
    </xf>
    <xf numFmtId="165" fontId="15" fillId="0" borderId="5" xfId="23" applyNumberFormat="1" applyFont="1" applyFill="1" applyBorder="1" applyAlignment="1">
      <alignment horizontal="left" vertical="center" wrapText="1"/>
      <protection/>
    </xf>
    <xf numFmtId="164" fontId="16" fillId="0" borderId="5" xfId="23" applyFont="1" applyFill="1" applyBorder="1" applyAlignment="1">
      <alignment vertical="center"/>
      <protection/>
    </xf>
    <xf numFmtId="165" fontId="0" fillId="0" borderId="6" xfId="23" applyNumberFormat="1" applyFont="1" applyFill="1" applyBorder="1" applyAlignment="1">
      <alignment vertical="center"/>
      <protection/>
    </xf>
    <xf numFmtId="166" fontId="14" fillId="0" borderId="5" xfId="23" applyNumberFormat="1" applyFont="1" applyFill="1" applyBorder="1" applyAlignment="1">
      <alignment horizontal="center" vertical="center" wrapText="1"/>
      <protection/>
    </xf>
    <xf numFmtId="165" fontId="14" fillId="0" borderId="7" xfId="23" applyNumberFormat="1" applyFont="1" applyFill="1" applyBorder="1" applyAlignment="1">
      <alignment horizontal="left" vertical="center" wrapText="1"/>
      <protection/>
    </xf>
    <xf numFmtId="166" fontId="14" fillId="0" borderId="8" xfId="23" applyNumberFormat="1" applyFont="1" applyFill="1" applyBorder="1" applyAlignment="1">
      <alignment horizontal="center" vertical="center"/>
      <protection/>
    </xf>
    <xf numFmtId="166" fontId="0" fillId="0" borderId="8" xfId="23" applyNumberFormat="1" applyFont="1" applyFill="1" applyBorder="1" applyAlignment="1">
      <alignment horizontal="center" vertical="center"/>
      <protection/>
    </xf>
    <xf numFmtId="167" fontId="14" fillId="0" borderId="8" xfId="23" applyNumberFormat="1" applyFont="1" applyFill="1" applyBorder="1" applyAlignment="1">
      <alignment horizontal="right" vertical="center"/>
      <protection/>
    </xf>
    <xf numFmtId="167" fontId="0" fillId="0" borderId="8" xfId="23" applyNumberFormat="1" applyFont="1" applyFill="1" applyBorder="1" applyAlignment="1">
      <alignment horizontal="right" vertical="center" wrapText="1"/>
      <protection/>
    </xf>
    <xf numFmtId="165" fontId="15" fillId="0" borderId="8" xfId="23" applyNumberFormat="1" applyFont="1" applyFill="1" applyBorder="1" applyAlignment="1">
      <alignment horizontal="left" vertical="center" wrapText="1"/>
      <protection/>
    </xf>
    <xf numFmtId="164" fontId="16" fillId="0" borderId="8" xfId="23" applyFont="1" applyFill="1" applyBorder="1" applyAlignment="1">
      <alignment vertical="center"/>
      <protection/>
    </xf>
    <xf numFmtId="165" fontId="0" fillId="0" borderId="9" xfId="23" applyNumberFormat="1" applyFont="1" applyFill="1" applyBorder="1" applyAlignment="1">
      <alignment vertical="center"/>
      <protection/>
    </xf>
    <xf numFmtId="164" fontId="12" fillId="0" borderId="0" xfId="23" applyFont="1" applyFill="1" applyAlignment="1">
      <alignment/>
      <protection/>
    </xf>
    <xf numFmtId="165" fontId="14" fillId="0" borderId="4" xfId="22" applyNumberFormat="1" applyFont="1" applyFill="1" applyBorder="1" applyAlignment="1">
      <alignment horizontal="left" vertical="center" wrapText="1"/>
      <protection/>
    </xf>
    <xf numFmtId="166" fontId="14" fillId="0" borderId="5" xfId="22" applyNumberFormat="1" applyFont="1" applyFill="1" applyBorder="1" applyAlignment="1">
      <alignment horizontal="center" vertical="center"/>
      <protection/>
    </xf>
    <xf numFmtId="167" fontId="14" fillId="0" borderId="5" xfId="22" applyNumberFormat="1" applyFont="1" applyFill="1" applyBorder="1" applyAlignment="1">
      <alignment horizontal="right" vertical="center"/>
      <protection/>
    </xf>
    <xf numFmtId="167" fontId="0" fillId="0" borderId="5" xfId="22" applyNumberFormat="1" applyFont="1" applyFill="1" applyBorder="1" applyAlignment="1">
      <alignment horizontal="right" vertical="center" wrapText="1"/>
      <protection/>
    </xf>
    <xf numFmtId="165" fontId="15" fillId="0" borderId="5" xfId="22" applyNumberFormat="1" applyFont="1" applyFill="1" applyBorder="1" applyAlignment="1">
      <alignment horizontal="left" vertical="center" wrapText="1"/>
      <protection/>
    </xf>
    <xf numFmtId="168" fontId="17" fillId="0" borderId="5" xfId="24" applyNumberFormat="1" applyFont="1" applyFill="1" applyBorder="1" applyAlignment="1">
      <alignment horizontal="right" vertical="center"/>
      <protection/>
    </xf>
    <xf numFmtId="166" fontId="0" fillId="0" borderId="5" xfId="22" applyNumberFormat="1" applyFont="1" applyFill="1" applyBorder="1" applyAlignment="1">
      <alignment horizontal="center" vertical="center"/>
      <protection/>
    </xf>
    <xf numFmtId="165" fontId="0" fillId="0" borderId="6" xfId="22" applyNumberFormat="1" applyFont="1" applyFill="1" applyBorder="1" applyAlignment="1">
      <alignment vertical="center"/>
      <protection/>
    </xf>
    <xf numFmtId="165" fontId="14" fillId="0" borderId="7" xfId="22" applyNumberFormat="1" applyFont="1" applyFill="1" applyBorder="1" applyAlignment="1">
      <alignment horizontal="left" vertical="center" wrapText="1"/>
      <protection/>
    </xf>
    <xf numFmtId="166" fontId="14" fillId="0" borderId="8" xfId="22" applyNumberFormat="1" applyFont="1" applyFill="1" applyBorder="1" applyAlignment="1">
      <alignment horizontal="center" vertical="center"/>
      <protection/>
    </xf>
    <xf numFmtId="166" fontId="0" fillId="0" borderId="8" xfId="22" applyNumberFormat="1" applyFont="1" applyFill="1" applyBorder="1" applyAlignment="1">
      <alignment horizontal="center" vertical="center"/>
      <protection/>
    </xf>
    <xf numFmtId="167" fontId="14" fillId="0" borderId="8" xfId="22" applyNumberFormat="1" applyFont="1" applyFill="1" applyBorder="1" applyAlignment="1">
      <alignment horizontal="right" vertical="center"/>
      <protection/>
    </xf>
    <xf numFmtId="167" fontId="0" fillId="0" borderId="8" xfId="22" applyNumberFormat="1" applyFont="1" applyFill="1" applyBorder="1" applyAlignment="1">
      <alignment horizontal="right" vertical="center" wrapText="1"/>
      <protection/>
    </xf>
    <xf numFmtId="165" fontId="15" fillId="0" borderId="8" xfId="22" applyNumberFormat="1" applyFont="1" applyFill="1" applyBorder="1" applyAlignment="1">
      <alignment horizontal="left" vertical="center" wrapText="1"/>
      <protection/>
    </xf>
    <xf numFmtId="165" fontId="0" fillId="0" borderId="9" xfId="22" applyNumberFormat="1" applyFont="1" applyFill="1" applyBorder="1" applyAlignment="1">
      <alignment vertical="center"/>
      <protection/>
    </xf>
    <xf numFmtId="164" fontId="13" fillId="0" borderId="0" xfId="23" applyFont="1" applyAlignment="1">
      <alignment/>
      <protection/>
    </xf>
    <xf numFmtId="168" fontId="15" fillId="0" borderId="5" xfId="24" applyNumberFormat="1" applyFont="1" applyFill="1" applyBorder="1" applyAlignment="1">
      <alignment horizontal="right" vertical="center"/>
      <protection/>
    </xf>
    <xf numFmtId="166" fontId="14" fillId="0" borderId="5" xfId="22" applyNumberFormat="1" applyFont="1" applyFill="1" applyBorder="1" applyAlignment="1">
      <alignment horizontal="center" vertical="center" wrapText="1"/>
      <protection/>
    </xf>
    <xf numFmtId="168" fontId="16" fillId="0" borderId="5" xfId="22" applyNumberFormat="1" applyFont="1" applyFill="1" applyBorder="1" applyAlignment="1">
      <alignment horizontal="right" vertical="center"/>
      <protection/>
    </xf>
    <xf numFmtId="168" fontId="15" fillId="0" borderId="8" xfId="24" applyNumberFormat="1" applyFont="1" applyFill="1" applyBorder="1" applyAlignment="1">
      <alignment horizontal="right" vertical="center"/>
      <protection/>
    </xf>
    <xf numFmtId="168" fontId="16" fillId="0" borderId="5" xfId="24" applyNumberFormat="1" applyFont="1" applyFill="1" applyBorder="1" applyAlignment="1">
      <alignment horizontal="right" vertical="center"/>
      <protection/>
    </xf>
    <xf numFmtId="168" fontId="16" fillId="0" borderId="8" xfId="24" applyNumberFormat="1" applyFont="1" applyFill="1" applyBorder="1" applyAlignment="1">
      <alignment horizontal="right" vertical="center"/>
      <protection/>
    </xf>
    <xf numFmtId="167" fontId="0" fillId="0" borderId="0" xfId="23" applyNumberFormat="1">
      <alignment/>
      <protection/>
    </xf>
    <xf numFmtId="164" fontId="13" fillId="0" borderId="3" xfId="23" applyNumberFormat="1" applyFont="1" applyFill="1" applyBorder="1" applyAlignment="1">
      <alignment horizontal="center" wrapText="1"/>
      <protection/>
    </xf>
    <xf numFmtId="164" fontId="12" fillId="0" borderId="5" xfId="22" applyFont="1" applyFill="1" applyBorder="1" applyAlignment="1">
      <alignment horizontal="center" wrapText="1"/>
      <protection/>
    </xf>
    <xf numFmtId="164" fontId="13" fillId="0" borderId="5" xfId="22" applyFont="1" applyFill="1" applyBorder="1" applyAlignment="1">
      <alignment horizontal="center" wrapText="1"/>
      <protection/>
    </xf>
    <xf numFmtId="164" fontId="13" fillId="0" borderId="5" xfId="23" applyFont="1" applyFill="1" applyBorder="1" applyAlignment="1">
      <alignment horizontal="center" wrapText="1"/>
      <protection/>
    </xf>
    <xf numFmtId="164" fontId="18" fillId="0" borderId="10" xfId="23" applyFont="1" applyFill="1" applyBorder="1" applyAlignment="1">
      <alignment horizontal="center" wrapText="1"/>
      <protection/>
    </xf>
    <xf numFmtId="164" fontId="19" fillId="0" borderId="2" xfId="23" applyNumberFormat="1" applyFont="1" applyFill="1" applyBorder="1" applyAlignment="1">
      <alignment horizontal="center" wrapText="1"/>
      <protection/>
    </xf>
    <xf numFmtId="164" fontId="18" fillId="0" borderId="2" xfId="22" applyFont="1" applyFill="1" applyBorder="1" applyAlignment="1">
      <alignment horizontal="center" wrapText="1"/>
      <protection/>
    </xf>
    <xf numFmtId="166" fontId="14" fillId="0" borderId="6" xfId="22" applyNumberFormat="1" applyFont="1" applyFill="1" applyBorder="1" applyAlignment="1">
      <alignment horizontal="center" vertical="center"/>
      <protection/>
    </xf>
    <xf numFmtId="165" fontId="18" fillId="0" borderId="11" xfId="23" applyNumberFormat="1" applyFont="1" applyFill="1" applyBorder="1" applyAlignment="1">
      <alignment vertical="center"/>
      <protection/>
    </xf>
    <xf numFmtId="167" fontId="18" fillId="0" borderId="5" xfId="22" applyNumberFormat="1" applyFont="1" applyFill="1" applyBorder="1" applyAlignment="1">
      <alignment horizontal="right" vertical="center"/>
      <protection/>
    </xf>
  </cellXfs>
  <cellStyles count="13">
    <cellStyle name="Normal" xfId="0"/>
    <cellStyle name="Comma" xfId="15"/>
    <cellStyle name="Comma [0]" xfId="16"/>
    <cellStyle name="Currency" xfId="17"/>
    <cellStyle name="Currency [0]" xfId="18"/>
    <cellStyle name="Percent" xfId="19"/>
    <cellStyle name="Hyperlink" xfId="20"/>
    <cellStyle name="Navadno 2" xfId="21"/>
    <cellStyle name="Normal 10 2" xfId="22"/>
    <cellStyle name="Normal 18" xfId="23"/>
    <cellStyle name="Normal 2" xfId="24"/>
    <cellStyle name="Normal 3" xfId="25"/>
    <cellStyle name="Normal 37"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7030A0"/>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85724"/>
      <rgbColor rgb="00993300"/>
      <rgbColor rgb="00993366"/>
      <rgbColor rgb="00333399"/>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ato.org/human-freedom-inde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57150</xdr:rowOff>
    </xdr:from>
    <xdr:to>
      <xdr:col>20</xdr:col>
      <xdr:colOff>152400</xdr:colOff>
      <xdr:row>24</xdr:row>
      <xdr:rowOff>0</xdr:rowOff>
    </xdr:to>
    <xdr:sp>
      <xdr:nvSpPr>
        <xdr:cNvPr id="1" name="TextBox 1">
          <a:hlinkClick r:id="rId1"/>
        </xdr:cNvPr>
        <xdr:cNvSpPr>
          <a:spLocks/>
        </xdr:cNvSpPr>
      </xdr:nvSpPr>
      <xdr:spPr>
        <a:xfrm>
          <a:off x="38100" y="981075"/>
          <a:ext cx="11572875" cy="3343275"/>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The Human Freedom Index (HFI) presents a broad measure of human freedom, understood as the absence of coercive constraint. It uses 79 distinct indicators of personal and economic freedom in the following areas:
</a:t>
          </a:r>
          <a:r>
            <a:rPr lang="en-US" cap="none" sz="1200" b="0" i="0" u="none" baseline="0">
              <a:solidFill>
                <a:srgbClr val="000000"/>
              </a:solidFill>
            </a:rPr>
            <a:t> 
■ Rule of Law 
■ Security and Safety 
■ Movement 
■ Religion 
■ Association, Assembly, and Civil Society 
■ Expression 
■ Relationships 
■ Size of Government 
■ Legal System and Property Rights 
■ Access to Sound Money 
■ Freedom to Trade Internationally
■ Regulation of Credit, Labor, and Business 
The Human Freedom Index (HFI) is the most comprehensive freedom index so far created for a globally meaningful set of countries. The HFI covers 159 countries for 2014, the most recent year for which sufficient data is available. The index ranks countries beginning in 2008, the earliest year for which a robust enough index could be produced. 
</a:t>
          </a:r>
          <a:r>
            <a:rPr lang="en-US" cap="none" sz="900" b="0" i="0" u="none" baseline="0">
              <a:solidFill>
                <a:srgbClr val="000000"/>
              </a:solidFill>
            </a:rPr>
            <a:t>The Cato Institute | 1000 Massachusetts Ave, N.W. | Washington, DC 20001-5403 | +1 (202) 842 0200 
© 2016 by the Cato Institute, the Fraser Institute, and the Friedrich Naumann Foundation for Freedom.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to.org/human-freedom-index"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2"/>
  </sheetPr>
  <dimension ref="G1:P3"/>
  <sheetViews>
    <sheetView zoomScale="85" zoomScaleNormal="85" workbookViewId="0" topLeftCell="A211">
      <selection activeCell="Q5" sqref="Q5"/>
    </sheetView>
  </sheetViews>
  <sheetFormatPr defaultColWidth="8.00390625" defaultRowHeight="12.75"/>
  <cols>
    <col min="1" max="1" width="9.00390625" style="1" customWidth="1"/>
    <col min="2" max="16384" width="8.57421875" style="1" customWidth="1"/>
  </cols>
  <sheetData>
    <row r="1" spans="7:16" ht="32.25">
      <c r="G1"/>
      <c r="H1"/>
      <c r="I1" s="2" t="s">
        <v>0</v>
      </c>
      <c r="J1"/>
      <c r="K1"/>
      <c r="L1"/>
      <c r="M1"/>
      <c r="N1"/>
      <c r="O1"/>
      <c r="P1"/>
    </row>
    <row r="2" spans="7:16" ht="19.5">
      <c r="G2"/>
      <c r="H2"/>
      <c r="I2" s="3" t="s">
        <v>1</v>
      </c>
      <c r="J2"/>
      <c r="K2"/>
      <c r="L2"/>
      <c r="M2"/>
      <c r="N2"/>
      <c r="O2"/>
      <c r="P2"/>
    </row>
    <row r="3" spans="7:16" ht="21">
      <c r="G3" s="4"/>
      <c r="H3" s="4"/>
      <c r="I3" s="5" t="s">
        <v>2</v>
      </c>
      <c r="J3" s="4"/>
      <c r="K3" s="4"/>
      <c r="L3" s="4"/>
      <c r="M3" s="4"/>
      <c r="N3" s="4"/>
      <c r="O3" s="4"/>
      <c r="P3" s="4"/>
    </row>
  </sheetData>
  <sheetProtection selectLockedCells="1" selectUnlockedCells="1"/>
  <hyperlinks>
    <hyperlink ref="I3" r:id="rId1" display="www.cato.org/human-freedom-index"/>
  </hyperlinks>
  <printOptions/>
  <pageMargins left="0.7" right="0.7" top="0.75" bottom="0.75" header="0.5118055555555555" footer="0.5118055555555555"/>
  <pageSetup horizontalDpi="300" verticalDpi="300" orientation="portrait"/>
  <drawing r:id="rId2"/>
</worksheet>
</file>

<file path=xl/worksheets/sheet2.xml><?xml version="1.0" encoding="utf-8"?>
<worksheet xmlns="http://schemas.openxmlformats.org/spreadsheetml/2006/main" xmlns:r="http://schemas.openxmlformats.org/officeDocument/2006/relationships">
  <sheetPr>
    <tabColor indexed="25"/>
  </sheetPr>
  <dimension ref="A1:BD142"/>
  <sheetViews>
    <sheetView tabSelected="1"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0.421875" style="6" customWidth="1"/>
    <col min="2" max="4" width="12.57421875" style="6" customWidth="1"/>
    <col min="5" max="5" width="12.57421875" style="7" customWidth="1"/>
    <col min="6" max="14" width="12.57421875" style="6" customWidth="1"/>
    <col min="15" max="15" width="12.57421875" style="7" customWidth="1"/>
    <col min="16" max="18" width="12.57421875" style="6" customWidth="1"/>
    <col min="19" max="19" width="12.57421875" style="7" customWidth="1"/>
    <col min="20" max="28" width="12.57421875" style="6" customWidth="1"/>
    <col min="29" max="29" width="12.57421875" style="7" customWidth="1"/>
    <col min="30" max="30" width="12.57421875" style="8" customWidth="1"/>
    <col min="31" max="31" width="12.57421875" style="9" customWidth="1"/>
    <col min="32" max="32" width="12.57421875" style="10" customWidth="1"/>
    <col min="33" max="37" width="12.57421875" style="6" customWidth="1"/>
    <col min="38" max="40" width="12.57421875" style="7" customWidth="1"/>
    <col min="41" max="48" width="12.57421875" style="6" customWidth="1"/>
    <col min="49" max="50" width="13.57421875" style="11" customWidth="1"/>
    <col min="51" max="51" width="13.57421875" style="12" customWidth="1"/>
    <col min="52" max="52" width="10.00390625" style="13" customWidth="1"/>
    <col min="53" max="53" width="12.140625" style="6" customWidth="1"/>
    <col min="54" max="54" width="12.57421875" style="6" customWidth="1"/>
    <col min="55" max="55" width="12.140625" style="6" customWidth="1"/>
    <col min="56" max="56" width="13.140625" style="6" customWidth="1"/>
    <col min="57" max="58" width="12.57421875" style="8" customWidth="1"/>
    <col min="59" max="59" width="12.57421875" style="6" customWidth="1"/>
    <col min="60" max="16384" width="9.00390625" style="6" customWidth="1"/>
  </cols>
  <sheetData>
    <row r="1" spans="1:56" s="22" customFormat="1" ht="90.75" customHeight="1">
      <c r="A1" s="14" t="s">
        <v>3</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spans="1:56" s="6" customFormat="1" ht="15" customHeight="1">
      <c r="A2" s="23" t="s">
        <v>59</v>
      </c>
      <c r="B2" s="24">
        <v>5.666666666666668</v>
      </c>
      <c r="C2" s="24">
        <v>5.074784650780525</v>
      </c>
      <c r="D2" s="24">
        <v>4.100515808987622</v>
      </c>
      <c r="E2" s="24">
        <v>4.9</v>
      </c>
      <c r="F2" s="24">
        <v>8.84</v>
      </c>
      <c r="G2" s="24">
        <v>10</v>
      </c>
      <c r="H2" s="24">
        <v>10</v>
      </c>
      <c r="I2" s="24">
        <v>10</v>
      </c>
      <c r="J2" s="24">
        <v>10</v>
      </c>
      <c r="K2" s="24">
        <v>10</v>
      </c>
      <c r="L2" s="24">
        <f aca="true" t="shared" si="0" ref="L2:L142">#N/A</f>
        <v>10</v>
      </c>
      <c r="M2" s="24">
        <v>10</v>
      </c>
      <c r="N2" s="24">
        <v>5</v>
      </c>
      <c r="O2" s="24">
        <v>10</v>
      </c>
      <c r="P2" s="24">
        <f aca="true" t="shared" si="1" ref="P2:P142">#N/A</f>
        <v>8.333333333333334</v>
      </c>
      <c r="Q2" s="24">
        <f aca="true" t="shared" si="2" ref="Q2:Q142">AVERAGE(F2,L2,P2)</f>
        <v>9.057777777777778</v>
      </c>
      <c r="R2" s="24">
        <v>10</v>
      </c>
      <c r="S2" s="24">
        <v>10</v>
      </c>
      <c r="T2" s="24">
        <v>10</v>
      </c>
      <c r="U2" s="24">
        <f aca="true" t="shared" si="3" ref="U2:U142">AVERAGE(R2:T2)</f>
        <v>10</v>
      </c>
      <c r="V2" s="24" t="s">
        <v>60</v>
      </c>
      <c r="W2" s="24" t="s">
        <v>60</v>
      </c>
      <c r="X2" s="24" t="s">
        <v>60</v>
      </c>
      <c r="Y2" s="24" t="s">
        <v>60</v>
      </c>
      <c r="Z2" s="24" t="s">
        <v>60</v>
      </c>
      <c r="AA2" s="24" t="s">
        <v>60</v>
      </c>
      <c r="AB2" s="24" t="s">
        <v>60</v>
      </c>
      <c r="AC2" s="24" t="s">
        <v>60</v>
      </c>
      <c r="AD2" s="24" t="s">
        <v>60</v>
      </c>
      <c r="AE2" s="24" t="s">
        <v>60</v>
      </c>
      <c r="AF2" s="24" t="s">
        <v>60</v>
      </c>
      <c r="AG2" s="24" t="s">
        <v>60</v>
      </c>
      <c r="AH2" s="24" t="s">
        <v>60</v>
      </c>
      <c r="AI2" s="24" t="s">
        <v>60</v>
      </c>
      <c r="AJ2" s="24">
        <v>10</v>
      </c>
      <c r="AK2" s="25">
        <v>4.666666666666667</v>
      </c>
      <c r="AL2" s="25">
        <v>6</v>
      </c>
      <c r="AM2" s="25" t="s">
        <v>60</v>
      </c>
      <c r="AN2" s="25" t="s">
        <v>60</v>
      </c>
      <c r="AO2" s="25" t="s">
        <v>60</v>
      </c>
      <c r="AP2" s="25" t="s">
        <v>60</v>
      </c>
      <c r="AQ2" s="24">
        <f aca="true" t="shared" si="4" ref="AQ2:AQ142">AVERAGE(AJ2:AL2,AO2:AP2)</f>
        <v>6.888888888888889</v>
      </c>
      <c r="AR2" s="24">
        <v>5</v>
      </c>
      <c r="AS2" s="24">
        <v>10</v>
      </c>
      <c r="AT2" s="24">
        <v>10</v>
      </c>
      <c r="AU2" s="24">
        <f aca="true" t="shared" si="5" ref="AU2:AU57">AVERAGE(AS2:AT2)</f>
        <v>10</v>
      </c>
      <c r="AV2" s="24">
        <f aca="true" t="shared" si="6" ref="AV2:AV142">AVERAGE(AU2,AR2)</f>
        <v>7.5</v>
      </c>
      <c r="AW2" s="26">
        <f aca="true" t="shared" si="7" ref="AW2:AW142">#N/A</f>
        <v>7.5542592592592595</v>
      </c>
      <c r="AX2" s="27">
        <v>7.3</v>
      </c>
      <c r="AY2" s="28">
        <f aca="true" t="shared" si="8" ref="AY2:AY142">#N/A</f>
        <v>7.427129629629629</v>
      </c>
      <c r="AZ2" s="29">
        <f aca="true" t="shared" si="9" ref="AZ2:AZ142">RANK(BA2,$BA$2:$BA$142)</f>
        <v>48</v>
      </c>
      <c r="BA2" s="30">
        <f aca="true" t="shared" si="10" ref="BA2:BA142">ROUND(AY2,2)</f>
        <v>7.43</v>
      </c>
      <c r="BB2" s="26">
        <f aca="true" t="shared" si="11" ref="BB2:BB142">#N/A</f>
        <v>4.9</v>
      </c>
      <c r="BC2" s="26">
        <f aca="true" t="shared" si="12" ref="BC2:BC142">#N/A</f>
        <v>9.057777777777778</v>
      </c>
      <c r="BD2" s="26">
        <f aca="true" t="shared" si="13" ref="BD2:BD142">AVERAGE(AQ2,U2,AI2,AV2,X2)</f>
        <v>8.12962962962963</v>
      </c>
    </row>
    <row r="3" spans="1:56" s="6" customFormat="1" ht="15" customHeight="1">
      <c r="A3" s="23" t="s">
        <v>61</v>
      </c>
      <c r="B3" s="24" t="s">
        <v>60</v>
      </c>
      <c r="C3" s="24" t="s">
        <v>60</v>
      </c>
      <c r="D3" s="24" t="s">
        <v>60</v>
      </c>
      <c r="E3" s="24">
        <v>4.465447</v>
      </c>
      <c r="F3" s="24">
        <v>9.64</v>
      </c>
      <c r="G3" s="24">
        <v>10</v>
      </c>
      <c r="H3" s="24">
        <v>6.712576744604974</v>
      </c>
      <c r="I3" s="24">
        <v>5</v>
      </c>
      <c r="J3" s="24">
        <v>7.585343980550557</v>
      </c>
      <c r="K3" s="24">
        <v>8.091548977398995</v>
      </c>
      <c r="L3" s="24">
        <f t="shared" si="0"/>
        <v>7.4778939405109055</v>
      </c>
      <c r="M3" s="24">
        <v>10</v>
      </c>
      <c r="N3" s="24">
        <v>5</v>
      </c>
      <c r="O3" s="25">
        <v>5</v>
      </c>
      <c r="P3" s="25">
        <f t="shared" si="1"/>
        <v>6.666666666666667</v>
      </c>
      <c r="Q3" s="24">
        <f t="shared" si="2"/>
        <v>7.928186869059192</v>
      </c>
      <c r="R3" s="24">
        <v>5</v>
      </c>
      <c r="S3" s="24">
        <v>5</v>
      </c>
      <c r="T3" s="24">
        <v>5</v>
      </c>
      <c r="U3" s="24">
        <f t="shared" si="3"/>
        <v>5</v>
      </c>
      <c r="V3" s="24">
        <v>2.5</v>
      </c>
      <c r="W3" s="24">
        <v>0</v>
      </c>
      <c r="X3" s="24">
        <f aca="true" t="shared" si="14" ref="X3:X5">#N/A</f>
        <v>1.25</v>
      </c>
      <c r="Y3" s="24">
        <v>5</v>
      </c>
      <c r="Z3" s="24">
        <v>5</v>
      </c>
      <c r="AA3" s="24">
        <v>3.3333333333333335</v>
      </c>
      <c r="AB3" s="24">
        <v>3.3333333333333335</v>
      </c>
      <c r="AC3" s="24">
        <v>0</v>
      </c>
      <c r="AD3" s="24" t="e">
        <f>#N/A</f>
        <v>#N/A</v>
      </c>
      <c r="AE3" s="24">
        <v>5</v>
      </c>
      <c r="AF3" s="24">
        <v>5</v>
      </c>
      <c r="AG3" s="24">
        <v>7.5</v>
      </c>
      <c r="AH3" s="24" t="e">
        <f>#N/A</f>
        <v>#N/A</v>
      </c>
      <c r="AI3" s="24">
        <f aca="true" t="shared" si="15" ref="AI3:AI5">AVERAGE(Y3:Z3,AD3,AH3)</f>
        <v>4.513888888888888</v>
      </c>
      <c r="AJ3" s="24">
        <v>10</v>
      </c>
      <c r="AK3" s="25">
        <v>2.6666666666666665</v>
      </c>
      <c r="AL3" s="25">
        <v>4.25</v>
      </c>
      <c r="AM3" s="25">
        <v>10</v>
      </c>
      <c r="AN3" s="25">
        <v>3.3333333333333335</v>
      </c>
      <c r="AO3" s="25">
        <f aca="true" t="shared" si="16" ref="AO3:AO5">#N/A</f>
        <v>6.666666666666667</v>
      </c>
      <c r="AP3" s="25">
        <v>6.666666666666667</v>
      </c>
      <c r="AQ3" s="24">
        <f t="shared" si="4"/>
        <v>6.050000000000001</v>
      </c>
      <c r="AR3" s="24">
        <v>0</v>
      </c>
      <c r="AS3" s="24">
        <v>0</v>
      </c>
      <c r="AT3" s="24">
        <v>0</v>
      </c>
      <c r="AU3" s="24">
        <f t="shared" si="5"/>
        <v>0</v>
      </c>
      <c r="AV3" s="24">
        <f t="shared" si="6"/>
        <v>0</v>
      </c>
      <c r="AW3" s="26">
        <f t="shared" si="7"/>
        <v>4.779797356153687</v>
      </c>
      <c r="AX3" s="27">
        <v>5.41</v>
      </c>
      <c r="AY3" s="28">
        <f t="shared" si="8"/>
        <v>5.094898678076843</v>
      </c>
      <c r="AZ3" s="29">
        <f t="shared" si="9"/>
        <v>138</v>
      </c>
      <c r="BA3" s="30">
        <f t="shared" si="10"/>
        <v>5.09</v>
      </c>
      <c r="BB3" s="26">
        <f t="shared" si="11"/>
        <v>4.465447</v>
      </c>
      <c r="BC3" s="26">
        <f t="shared" si="12"/>
        <v>7.928186869059192</v>
      </c>
      <c r="BD3" s="26">
        <f t="shared" si="13"/>
        <v>3.362777777777778</v>
      </c>
    </row>
    <row r="4" spans="1:56" s="6" customFormat="1" ht="15" customHeight="1">
      <c r="A4" s="23" t="s">
        <v>62</v>
      </c>
      <c r="B4" s="24" t="s">
        <v>60</v>
      </c>
      <c r="C4" s="24" t="s">
        <v>60</v>
      </c>
      <c r="D4" s="24" t="s">
        <v>60</v>
      </c>
      <c r="E4" s="24">
        <v>3.8124409999999997</v>
      </c>
      <c r="F4" s="24">
        <v>6</v>
      </c>
      <c r="G4" s="24">
        <v>5</v>
      </c>
      <c r="H4" s="24">
        <v>10</v>
      </c>
      <c r="I4" s="24">
        <v>7.5</v>
      </c>
      <c r="J4" s="24">
        <v>10</v>
      </c>
      <c r="K4" s="24">
        <v>10</v>
      </c>
      <c r="L4" s="24">
        <f t="shared" si="0"/>
        <v>8.5</v>
      </c>
      <c r="M4" s="24">
        <v>10</v>
      </c>
      <c r="N4" s="24">
        <v>7.5</v>
      </c>
      <c r="O4" s="25">
        <v>5</v>
      </c>
      <c r="P4" s="25">
        <f t="shared" si="1"/>
        <v>7.5</v>
      </c>
      <c r="Q4" s="24">
        <f t="shared" si="2"/>
        <v>7.333333333333333</v>
      </c>
      <c r="R4" s="24">
        <v>0</v>
      </c>
      <c r="S4" s="24">
        <v>0</v>
      </c>
      <c r="T4" s="24">
        <v>10</v>
      </c>
      <c r="U4" s="24">
        <f t="shared" si="3"/>
        <v>3.3333333333333335</v>
      </c>
      <c r="V4" s="24">
        <v>5</v>
      </c>
      <c r="W4" s="24">
        <v>3.3333333333333335</v>
      </c>
      <c r="X4" s="24">
        <f t="shared" si="14"/>
        <v>4.166666666666667</v>
      </c>
      <c r="Y4" s="24">
        <v>2.5</v>
      </c>
      <c r="Z4" s="24">
        <v>2.5</v>
      </c>
      <c r="AA4" s="24">
        <v>0</v>
      </c>
      <c r="AB4" s="24">
        <v>0</v>
      </c>
      <c r="AC4" s="24">
        <v>0</v>
      </c>
      <c r="AD4" s="24" t="e">
        <f>#N/A</f>
        <v>#N/A</v>
      </c>
      <c r="AE4" s="24">
        <v>2.5</v>
      </c>
      <c r="AF4" s="24">
        <v>5</v>
      </c>
      <c r="AG4" s="24">
        <v>2.5</v>
      </c>
      <c r="AH4" s="24" t="e">
        <f>#N/A</f>
        <v>#N/A</v>
      </c>
      <c r="AI4" s="24">
        <f t="shared" si="15"/>
        <v>2.0833333333333335</v>
      </c>
      <c r="AJ4" s="24">
        <v>10</v>
      </c>
      <c r="AK4" s="25">
        <v>4</v>
      </c>
      <c r="AL4" s="25">
        <v>4.5</v>
      </c>
      <c r="AM4" s="25">
        <v>10</v>
      </c>
      <c r="AN4" s="25">
        <v>6.666666666666667</v>
      </c>
      <c r="AO4" s="25">
        <f t="shared" si="16"/>
        <v>8.333333333333334</v>
      </c>
      <c r="AP4" s="25">
        <v>10</v>
      </c>
      <c r="AQ4" s="24">
        <f t="shared" si="4"/>
        <v>7.366666666666667</v>
      </c>
      <c r="AR4" s="24">
        <v>5</v>
      </c>
      <c r="AS4" s="24">
        <v>0</v>
      </c>
      <c r="AT4" s="24">
        <v>0</v>
      </c>
      <c r="AU4" s="24">
        <f t="shared" si="5"/>
        <v>0</v>
      </c>
      <c r="AV4" s="24">
        <f t="shared" si="6"/>
        <v>2.5</v>
      </c>
      <c r="AW4" s="26">
        <f t="shared" si="7"/>
        <v>4.731443583333333</v>
      </c>
      <c r="AX4" s="27">
        <v>4.55</v>
      </c>
      <c r="AY4" s="28">
        <f t="shared" si="8"/>
        <v>4.6407217916666665</v>
      </c>
      <c r="AZ4" s="29">
        <f t="shared" si="9"/>
        <v>140</v>
      </c>
      <c r="BA4" s="30">
        <f t="shared" si="10"/>
        <v>4.64</v>
      </c>
      <c r="BB4" s="26">
        <f t="shared" si="11"/>
        <v>3.8124409999999997</v>
      </c>
      <c r="BC4" s="26">
        <f t="shared" si="12"/>
        <v>7.333333333333333</v>
      </c>
      <c r="BD4" s="26">
        <f t="shared" si="13"/>
        <v>3.8900000000000006</v>
      </c>
    </row>
    <row r="5" spans="1:56" s="6" customFormat="1" ht="15" customHeight="1">
      <c r="A5" s="23" t="s">
        <v>63</v>
      </c>
      <c r="B5" s="24">
        <v>6.333333333333333</v>
      </c>
      <c r="C5" s="24">
        <v>5.366584392268444</v>
      </c>
      <c r="D5" s="24">
        <v>4.343651742379114</v>
      </c>
      <c r="E5" s="24">
        <v>5.300000000000001</v>
      </c>
      <c r="F5" s="24">
        <v>7.68</v>
      </c>
      <c r="G5" s="24">
        <v>10</v>
      </c>
      <c r="H5" s="24">
        <v>10</v>
      </c>
      <c r="I5" s="24">
        <v>7.5</v>
      </c>
      <c r="J5" s="24">
        <v>10</v>
      </c>
      <c r="K5" s="24">
        <v>10</v>
      </c>
      <c r="L5" s="24">
        <f t="shared" si="0"/>
        <v>9.5</v>
      </c>
      <c r="M5" s="24">
        <v>10</v>
      </c>
      <c r="N5" s="24">
        <v>10</v>
      </c>
      <c r="O5" s="25">
        <v>10</v>
      </c>
      <c r="P5" s="25">
        <f t="shared" si="1"/>
        <v>10</v>
      </c>
      <c r="Q5" s="24">
        <f t="shared" si="2"/>
        <v>9.06</v>
      </c>
      <c r="R5" s="24">
        <v>10</v>
      </c>
      <c r="S5" s="24">
        <v>10</v>
      </c>
      <c r="T5" s="24">
        <v>10</v>
      </c>
      <c r="U5" s="24">
        <f t="shared" si="3"/>
        <v>10</v>
      </c>
      <c r="V5" s="24">
        <v>10</v>
      </c>
      <c r="W5" s="24">
        <v>10</v>
      </c>
      <c r="X5" s="24">
        <f t="shared" si="14"/>
        <v>10</v>
      </c>
      <c r="Y5" s="24">
        <v>10</v>
      </c>
      <c r="Z5" s="24">
        <v>10</v>
      </c>
      <c r="AA5" s="24">
        <v>6.666666666666667</v>
      </c>
      <c r="AB5" s="24">
        <v>10</v>
      </c>
      <c r="AC5" s="24">
        <v>6.666666666666667</v>
      </c>
      <c r="AD5" s="24" t="e">
        <f>#N/A</f>
        <v>#N/A</v>
      </c>
      <c r="AE5" s="24">
        <v>10</v>
      </c>
      <c r="AF5" s="24">
        <v>7.5</v>
      </c>
      <c r="AG5" s="24">
        <v>10</v>
      </c>
      <c r="AH5" s="24" t="e">
        <f>#N/A</f>
        <v>#N/A</v>
      </c>
      <c r="AI5" s="24">
        <f t="shared" si="15"/>
        <v>9.23611111111111</v>
      </c>
      <c r="AJ5" s="24">
        <v>10</v>
      </c>
      <c r="AK5" s="25">
        <v>5.666666666666667</v>
      </c>
      <c r="AL5" s="25">
        <v>4.75</v>
      </c>
      <c r="AM5" s="25">
        <v>10</v>
      </c>
      <c r="AN5" s="25">
        <v>10</v>
      </c>
      <c r="AO5" s="25">
        <f t="shared" si="16"/>
        <v>10</v>
      </c>
      <c r="AP5" s="25">
        <v>10</v>
      </c>
      <c r="AQ5" s="24">
        <f t="shared" si="4"/>
        <v>8.083333333333334</v>
      </c>
      <c r="AR5" s="24">
        <v>10</v>
      </c>
      <c r="AS5" s="24">
        <v>10</v>
      </c>
      <c r="AT5" s="24">
        <v>10</v>
      </c>
      <c r="AU5" s="24">
        <f t="shared" si="5"/>
        <v>10</v>
      </c>
      <c r="AV5" s="24">
        <f t="shared" si="6"/>
        <v>10</v>
      </c>
      <c r="AW5" s="26">
        <f t="shared" si="7"/>
        <v>8.321944444444444</v>
      </c>
      <c r="AX5" s="27">
        <v>6.09</v>
      </c>
      <c r="AY5" s="28">
        <f t="shared" si="8"/>
        <v>7.205972222222222</v>
      </c>
      <c r="AZ5" s="29">
        <f t="shared" si="9"/>
        <v>58</v>
      </c>
      <c r="BA5" s="30">
        <f t="shared" si="10"/>
        <v>7.21</v>
      </c>
      <c r="BB5" s="26">
        <f t="shared" si="11"/>
        <v>5.300000000000001</v>
      </c>
      <c r="BC5" s="26">
        <f t="shared" si="12"/>
        <v>9.06</v>
      </c>
      <c r="BD5" s="26">
        <f t="shared" si="13"/>
        <v>9.463888888888889</v>
      </c>
    </row>
    <row r="6" spans="1:56" s="6" customFormat="1" ht="15" customHeight="1">
      <c r="A6" s="23" t="s">
        <v>64</v>
      </c>
      <c r="B6" s="24" t="s">
        <v>60</v>
      </c>
      <c r="C6" s="24" t="s">
        <v>60</v>
      </c>
      <c r="D6" s="24" t="s">
        <v>60</v>
      </c>
      <c r="E6" s="24">
        <v>4.859971</v>
      </c>
      <c r="F6" s="24">
        <v>8.88</v>
      </c>
      <c r="G6" s="24">
        <v>10</v>
      </c>
      <c r="H6" s="24">
        <v>10</v>
      </c>
      <c r="I6" s="24" t="s">
        <v>60</v>
      </c>
      <c r="J6" s="24">
        <v>10</v>
      </c>
      <c r="K6" s="24">
        <v>10</v>
      </c>
      <c r="L6" s="24">
        <f t="shared" si="0"/>
        <v>10</v>
      </c>
      <c r="M6" s="24">
        <v>10</v>
      </c>
      <c r="N6" s="24">
        <v>10</v>
      </c>
      <c r="O6" s="25">
        <v>10</v>
      </c>
      <c r="P6" s="25">
        <f t="shared" si="1"/>
        <v>10</v>
      </c>
      <c r="Q6" s="24">
        <f t="shared" si="2"/>
        <v>9.626666666666667</v>
      </c>
      <c r="R6" s="24">
        <v>5</v>
      </c>
      <c r="S6" s="24">
        <v>5</v>
      </c>
      <c r="T6" s="24">
        <v>10</v>
      </c>
      <c r="U6" s="24">
        <f t="shared" si="3"/>
        <v>6.666666666666667</v>
      </c>
      <c r="V6" s="24" t="s">
        <v>60</v>
      </c>
      <c r="W6" s="24" t="s">
        <v>60</v>
      </c>
      <c r="X6" s="24" t="s">
        <v>60</v>
      </c>
      <c r="Y6" s="24" t="s">
        <v>60</v>
      </c>
      <c r="Z6" s="24" t="s">
        <v>60</v>
      </c>
      <c r="AA6" s="24" t="s">
        <v>60</v>
      </c>
      <c r="AB6" s="24" t="s">
        <v>60</v>
      </c>
      <c r="AC6" s="24" t="s">
        <v>60</v>
      </c>
      <c r="AD6" s="24" t="s">
        <v>60</v>
      </c>
      <c r="AE6" s="24" t="s">
        <v>60</v>
      </c>
      <c r="AF6" s="24" t="s">
        <v>60</v>
      </c>
      <c r="AG6" s="24" t="s">
        <v>60</v>
      </c>
      <c r="AH6" s="24" t="s">
        <v>60</v>
      </c>
      <c r="AI6" s="24" t="s">
        <v>60</v>
      </c>
      <c r="AJ6" s="24">
        <v>10</v>
      </c>
      <c r="AK6" s="25">
        <v>3</v>
      </c>
      <c r="AL6" s="25">
        <v>3.25</v>
      </c>
      <c r="AM6" s="25" t="s">
        <v>60</v>
      </c>
      <c r="AN6" s="25" t="s">
        <v>60</v>
      </c>
      <c r="AO6" s="25" t="s">
        <v>60</v>
      </c>
      <c r="AP6" s="25" t="s">
        <v>60</v>
      </c>
      <c r="AQ6" s="24">
        <f t="shared" si="4"/>
        <v>5.416666666666667</v>
      </c>
      <c r="AR6" s="24">
        <v>10</v>
      </c>
      <c r="AS6" s="24">
        <v>10</v>
      </c>
      <c r="AT6" s="24">
        <v>10</v>
      </c>
      <c r="AU6" s="24">
        <f t="shared" si="5"/>
        <v>10</v>
      </c>
      <c r="AV6" s="24">
        <f t="shared" si="6"/>
        <v>10</v>
      </c>
      <c r="AW6" s="26">
        <f t="shared" si="7"/>
        <v>7.302214972222222</v>
      </c>
      <c r="AX6" s="27">
        <v>7.62</v>
      </c>
      <c r="AY6" s="28">
        <f t="shared" si="8"/>
        <v>7.461107486111111</v>
      </c>
      <c r="AZ6" s="29">
        <f t="shared" si="9"/>
        <v>46</v>
      </c>
      <c r="BA6" s="30">
        <f t="shared" si="10"/>
        <v>7.46</v>
      </c>
      <c r="BB6" s="26">
        <f t="shared" si="11"/>
        <v>4.859971</v>
      </c>
      <c r="BC6" s="26">
        <f t="shared" si="12"/>
        <v>9.626666666666667</v>
      </c>
      <c r="BD6" s="26">
        <f t="shared" si="13"/>
        <v>7.361111111111112</v>
      </c>
    </row>
    <row r="7" spans="1:56" s="6" customFormat="1" ht="15" customHeight="1">
      <c r="A7" s="23" t="s">
        <v>65</v>
      </c>
      <c r="B7" s="24">
        <v>8.8</v>
      </c>
      <c r="C7" s="24">
        <v>7.2328309720832715</v>
      </c>
      <c r="D7" s="24">
        <v>7.236429265658986</v>
      </c>
      <c r="E7" s="24">
        <v>7.800000000000001</v>
      </c>
      <c r="F7" s="24">
        <v>9.520000000000001</v>
      </c>
      <c r="G7" s="24">
        <v>10</v>
      </c>
      <c r="H7" s="24">
        <v>10</v>
      </c>
      <c r="I7" s="24">
        <v>10</v>
      </c>
      <c r="J7" s="24">
        <v>10</v>
      </c>
      <c r="K7" s="24">
        <v>10</v>
      </c>
      <c r="L7" s="24">
        <f t="shared" si="0"/>
        <v>10</v>
      </c>
      <c r="M7" s="24">
        <v>9.5</v>
      </c>
      <c r="N7" s="24">
        <v>10</v>
      </c>
      <c r="O7" s="25">
        <v>10</v>
      </c>
      <c r="P7" s="25">
        <f t="shared" si="1"/>
        <v>9.833333333333334</v>
      </c>
      <c r="Q7" s="24">
        <f t="shared" si="2"/>
        <v>9.784444444444446</v>
      </c>
      <c r="R7" s="24">
        <v>10</v>
      </c>
      <c r="S7" s="24">
        <v>10</v>
      </c>
      <c r="T7" s="24">
        <v>10</v>
      </c>
      <c r="U7" s="24">
        <f t="shared" si="3"/>
        <v>10</v>
      </c>
      <c r="V7" s="24">
        <v>10</v>
      </c>
      <c r="W7" s="24">
        <v>10</v>
      </c>
      <c r="X7" s="24">
        <f aca="true" t="shared" si="17" ref="X7:X9">#N/A</f>
        <v>10</v>
      </c>
      <c r="Y7" s="24">
        <v>10</v>
      </c>
      <c r="Z7" s="24">
        <v>10</v>
      </c>
      <c r="AA7" s="24">
        <v>10</v>
      </c>
      <c r="AB7" s="24">
        <v>10</v>
      </c>
      <c r="AC7" s="24">
        <v>10</v>
      </c>
      <c r="AD7" s="24" t="e">
        <f>#N/A</f>
        <v>#N/A</v>
      </c>
      <c r="AE7" s="24">
        <v>10</v>
      </c>
      <c r="AF7" s="24">
        <v>10</v>
      </c>
      <c r="AG7" s="24">
        <v>10</v>
      </c>
      <c r="AH7" s="24" t="e">
        <f>#N/A</f>
        <v>#N/A</v>
      </c>
      <c r="AI7" s="24">
        <f aca="true" t="shared" si="18" ref="AI7:AI9">AVERAGE(Y7:Z7,AD7,AH7)</f>
        <v>10</v>
      </c>
      <c r="AJ7" s="24">
        <v>10</v>
      </c>
      <c r="AK7" s="25">
        <v>8</v>
      </c>
      <c r="AL7" s="25">
        <v>7.75</v>
      </c>
      <c r="AM7" s="25">
        <v>10</v>
      </c>
      <c r="AN7" s="25">
        <v>10</v>
      </c>
      <c r="AO7" s="25">
        <f aca="true" t="shared" si="19" ref="AO7:AO9">#N/A</f>
        <v>10</v>
      </c>
      <c r="AP7" s="25">
        <v>10</v>
      </c>
      <c r="AQ7" s="24">
        <f t="shared" si="4"/>
        <v>9.15</v>
      </c>
      <c r="AR7" s="24">
        <v>10</v>
      </c>
      <c r="AS7" s="24">
        <v>10</v>
      </c>
      <c r="AT7" s="24">
        <v>10</v>
      </c>
      <c r="AU7" s="24">
        <f t="shared" si="5"/>
        <v>10</v>
      </c>
      <c r="AV7" s="24">
        <f t="shared" si="6"/>
        <v>10</v>
      </c>
      <c r="AW7" s="26">
        <f t="shared" si="7"/>
        <v>9.311111111111112</v>
      </c>
      <c r="AX7" s="27">
        <v>8.05</v>
      </c>
      <c r="AY7" s="28">
        <f t="shared" si="8"/>
        <v>8.680555555555557</v>
      </c>
      <c r="AZ7" s="29">
        <f t="shared" si="9"/>
        <v>5</v>
      </c>
      <c r="BA7" s="30">
        <f t="shared" si="10"/>
        <v>8.68</v>
      </c>
      <c r="BB7" s="26">
        <f t="shared" si="11"/>
        <v>7.800000000000001</v>
      </c>
      <c r="BC7" s="26">
        <f t="shared" si="12"/>
        <v>9.784444444444446</v>
      </c>
      <c r="BD7" s="26">
        <f t="shared" si="13"/>
        <v>9.83</v>
      </c>
    </row>
    <row r="8" spans="1:56" s="6" customFormat="1" ht="15" customHeight="1">
      <c r="A8" s="23" t="s">
        <v>66</v>
      </c>
      <c r="B8" s="24">
        <v>8.1</v>
      </c>
      <c r="C8" s="24">
        <v>7.439239997169994</v>
      </c>
      <c r="D8" s="24">
        <v>7.47908091812146</v>
      </c>
      <c r="E8" s="24">
        <v>7.7</v>
      </c>
      <c r="F8" s="24">
        <v>9.8</v>
      </c>
      <c r="G8" s="24">
        <v>10</v>
      </c>
      <c r="H8" s="24">
        <v>10</v>
      </c>
      <c r="I8" s="24">
        <v>10</v>
      </c>
      <c r="J8" s="24">
        <v>10</v>
      </c>
      <c r="K8" s="24">
        <v>10</v>
      </c>
      <c r="L8" s="24">
        <f t="shared" si="0"/>
        <v>10</v>
      </c>
      <c r="M8" s="24">
        <v>9.5</v>
      </c>
      <c r="N8" s="24">
        <v>10</v>
      </c>
      <c r="O8" s="25">
        <v>10</v>
      </c>
      <c r="P8" s="25">
        <f t="shared" si="1"/>
        <v>9.833333333333334</v>
      </c>
      <c r="Q8" s="24">
        <f t="shared" si="2"/>
        <v>9.877777777777778</v>
      </c>
      <c r="R8" s="24">
        <v>10</v>
      </c>
      <c r="S8" s="24">
        <v>10</v>
      </c>
      <c r="T8" s="24">
        <v>10</v>
      </c>
      <c r="U8" s="24">
        <f t="shared" si="3"/>
        <v>10</v>
      </c>
      <c r="V8" s="24">
        <v>10</v>
      </c>
      <c r="W8" s="24">
        <v>10</v>
      </c>
      <c r="X8" s="24">
        <f t="shared" si="17"/>
        <v>10</v>
      </c>
      <c r="Y8" s="24">
        <v>10</v>
      </c>
      <c r="Z8" s="24">
        <v>10</v>
      </c>
      <c r="AA8" s="24">
        <v>10</v>
      </c>
      <c r="AB8" s="24">
        <v>10</v>
      </c>
      <c r="AC8" s="24">
        <v>6.666666666666667</v>
      </c>
      <c r="AD8" s="24" t="e">
        <f>#N/A</f>
        <v>#N/A</v>
      </c>
      <c r="AE8" s="24">
        <v>10</v>
      </c>
      <c r="AF8" s="24">
        <v>0</v>
      </c>
      <c r="AG8" s="24">
        <v>10</v>
      </c>
      <c r="AH8" s="24" t="e">
        <f>#N/A</f>
        <v>#N/A</v>
      </c>
      <c r="AI8" s="24">
        <f t="shared" si="18"/>
        <v>8.88888888888889</v>
      </c>
      <c r="AJ8" s="24">
        <v>10</v>
      </c>
      <c r="AK8" s="25">
        <v>7.333333333333333</v>
      </c>
      <c r="AL8" s="25">
        <v>8</v>
      </c>
      <c r="AM8" s="25">
        <v>10</v>
      </c>
      <c r="AN8" s="25">
        <v>10</v>
      </c>
      <c r="AO8" s="25">
        <f t="shared" si="19"/>
        <v>10</v>
      </c>
      <c r="AP8" s="25">
        <v>10</v>
      </c>
      <c r="AQ8" s="24">
        <f t="shared" si="4"/>
        <v>9.066666666666666</v>
      </c>
      <c r="AR8" s="24">
        <v>10</v>
      </c>
      <c r="AS8" s="24">
        <v>10</v>
      </c>
      <c r="AT8" s="24">
        <v>10</v>
      </c>
      <c r="AU8" s="24">
        <f t="shared" si="5"/>
        <v>10</v>
      </c>
      <c r="AV8" s="24">
        <f t="shared" si="6"/>
        <v>10</v>
      </c>
      <c r="AW8" s="26">
        <f t="shared" si="7"/>
        <v>9.190000000000001</v>
      </c>
      <c r="AX8" s="27">
        <v>7.69</v>
      </c>
      <c r="AY8" s="28">
        <f t="shared" si="8"/>
        <v>8.440000000000001</v>
      </c>
      <c r="AZ8" s="29">
        <f t="shared" si="9"/>
        <v>12</v>
      </c>
      <c r="BA8" s="30">
        <f t="shared" si="10"/>
        <v>8.44</v>
      </c>
      <c r="BB8" s="26">
        <f t="shared" si="11"/>
        <v>7.7</v>
      </c>
      <c r="BC8" s="26">
        <f t="shared" si="12"/>
        <v>9.877777777777778</v>
      </c>
      <c r="BD8" s="26">
        <f t="shared" si="13"/>
        <v>9.591111111111111</v>
      </c>
    </row>
    <row r="9" spans="1:56" s="6" customFormat="1" ht="15" customHeight="1">
      <c r="A9" s="23" t="s">
        <v>67</v>
      </c>
      <c r="B9" s="24" t="s">
        <v>60</v>
      </c>
      <c r="C9" s="24" t="s">
        <v>60</v>
      </c>
      <c r="D9" s="24" t="s">
        <v>60</v>
      </c>
      <c r="E9" s="24">
        <v>4.3158</v>
      </c>
      <c r="F9" s="24">
        <v>9.24</v>
      </c>
      <c r="G9" s="24">
        <v>10</v>
      </c>
      <c r="H9" s="24">
        <v>10</v>
      </c>
      <c r="I9" s="24">
        <v>7.5</v>
      </c>
      <c r="J9" s="24">
        <v>9.807989923311174</v>
      </c>
      <c r="K9" s="24">
        <v>9.700464280365434</v>
      </c>
      <c r="L9" s="24">
        <f t="shared" si="0"/>
        <v>9.401690840735322</v>
      </c>
      <c r="M9" s="24">
        <v>10</v>
      </c>
      <c r="N9" s="24">
        <v>10</v>
      </c>
      <c r="O9" s="25">
        <v>10</v>
      </c>
      <c r="P9" s="25">
        <f t="shared" si="1"/>
        <v>10</v>
      </c>
      <c r="Q9" s="24">
        <f t="shared" si="2"/>
        <v>9.547230280245108</v>
      </c>
      <c r="R9" s="24">
        <v>5</v>
      </c>
      <c r="S9" s="24">
        <v>5</v>
      </c>
      <c r="T9" s="24">
        <v>10</v>
      </c>
      <c r="U9" s="24">
        <f t="shared" si="3"/>
        <v>6.666666666666667</v>
      </c>
      <c r="V9" s="24">
        <v>7.5</v>
      </c>
      <c r="W9" s="24">
        <v>0</v>
      </c>
      <c r="X9" s="24">
        <f t="shared" si="17"/>
        <v>3.75</v>
      </c>
      <c r="Y9" s="24">
        <v>2.5</v>
      </c>
      <c r="Z9" s="24">
        <v>2.5</v>
      </c>
      <c r="AA9" s="24">
        <v>3.3333333333333335</v>
      </c>
      <c r="AB9" s="24">
        <v>0</v>
      </c>
      <c r="AC9" s="24">
        <v>6.666666666666667</v>
      </c>
      <c r="AD9" s="24" t="e">
        <f>#N/A</f>
        <v>#N/A</v>
      </c>
      <c r="AE9" s="24">
        <v>7.5</v>
      </c>
      <c r="AF9" s="24">
        <v>7.5</v>
      </c>
      <c r="AG9" s="24">
        <v>10</v>
      </c>
      <c r="AH9" s="24" t="e">
        <f>#N/A</f>
        <v>#N/A</v>
      </c>
      <c r="AI9" s="24">
        <f t="shared" si="18"/>
        <v>4.166666666666667</v>
      </c>
      <c r="AJ9" s="24">
        <v>10</v>
      </c>
      <c r="AK9" s="25">
        <v>1.6666666666666667</v>
      </c>
      <c r="AL9" s="25">
        <v>2.25</v>
      </c>
      <c r="AM9" s="25">
        <v>10</v>
      </c>
      <c r="AN9" s="25">
        <v>6.666666666666667</v>
      </c>
      <c r="AO9" s="25">
        <f t="shared" si="19"/>
        <v>8.333333333333334</v>
      </c>
      <c r="AP9" s="25">
        <v>10</v>
      </c>
      <c r="AQ9" s="24">
        <f t="shared" si="4"/>
        <v>6.45</v>
      </c>
      <c r="AR9" s="24">
        <v>5</v>
      </c>
      <c r="AS9" s="24">
        <v>10</v>
      </c>
      <c r="AT9" s="24">
        <v>10</v>
      </c>
      <c r="AU9" s="24">
        <f t="shared" si="5"/>
        <v>10</v>
      </c>
      <c r="AV9" s="24">
        <f t="shared" si="6"/>
        <v>7.5</v>
      </c>
      <c r="AW9" s="26">
        <f t="shared" si="7"/>
        <v>6.319090903394611</v>
      </c>
      <c r="AX9" s="27">
        <v>6.21</v>
      </c>
      <c r="AY9" s="28">
        <f t="shared" si="8"/>
        <v>6.264545451697305</v>
      </c>
      <c r="AZ9" s="29">
        <f t="shared" si="9"/>
        <v>109</v>
      </c>
      <c r="BA9" s="30">
        <f t="shared" si="10"/>
        <v>6.26</v>
      </c>
      <c r="BB9" s="26">
        <f t="shared" si="11"/>
        <v>4.3158</v>
      </c>
      <c r="BC9" s="26">
        <f t="shared" si="12"/>
        <v>9.547230280245108</v>
      </c>
      <c r="BD9" s="26">
        <f t="shared" si="13"/>
        <v>5.706666666666667</v>
      </c>
    </row>
    <row r="10" spans="1:56" s="6" customFormat="1" ht="15" customHeight="1">
      <c r="A10" s="23" t="s">
        <v>68</v>
      </c>
      <c r="B10" s="24" t="s">
        <v>60</v>
      </c>
      <c r="C10" s="24" t="s">
        <v>60</v>
      </c>
      <c r="D10" s="24" t="s">
        <v>60</v>
      </c>
      <c r="E10" s="24">
        <v>6.4244650000000005</v>
      </c>
      <c r="F10" s="24">
        <v>1.6</v>
      </c>
      <c r="G10" s="24">
        <v>10</v>
      </c>
      <c r="H10" s="24">
        <v>10</v>
      </c>
      <c r="I10" s="24" t="s">
        <v>60</v>
      </c>
      <c r="J10" s="24">
        <v>10</v>
      </c>
      <c r="K10" s="24">
        <v>10</v>
      </c>
      <c r="L10" s="24">
        <f t="shared" si="0"/>
        <v>10</v>
      </c>
      <c r="M10" s="24" t="s">
        <v>60</v>
      </c>
      <c r="N10" s="24">
        <v>10</v>
      </c>
      <c r="O10" s="25">
        <v>0</v>
      </c>
      <c r="P10" s="25">
        <f t="shared" si="1"/>
        <v>5</v>
      </c>
      <c r="Q10" s="24">
        <f t="shared" si="2"/>
        <v>5.533333333333334</v>
      </c>
      <c r="R10" s="24">
        <v>10</v>
      </c>
      <c r="S10" s="24">
        <v>10</v>
      </c>
      <c r="T10" s="24">
        <v>10</v>
      </c>
      <c r="U10" s="24">
        <f t="shared" si="3"/>
        <v>10</v>
      </c>
      <c r="V10" s="24" t="s">
        <v>60</v>
      </c>
      <c r="W10" s="24" t="s">
        <v>60</v>
      </c>
      <c r="X10" s="24" t="s">
        <v>60</v>
      </c>
      <c r="Y10" s="24" t="s">
        <v>60</v>
      </c>
      <c r="Z10" s="24" t="s">
        <v>60</v>
      </c>
      <c r="AA10" s="24" t="s">
        <v>60</v>
      </c>
      <c r="AB10" s="24" t="s">
        <v>60</v>
      </c>
      <c r="AC10" s="24" t="s">
        <v>60</v>
      </c>
      <c r="AD10" s="24" t="s">
        <v>60</v>
      </c>
      <c r="AE10" s="24" t="s">
        <v>60</v>
      </c>
      <c r="AF10" s="24" t="s">
        <v>60</v>
      </c>
      <c r="AG10" s="24" t="s">
        <v>60</v>
      </c>
      <c r="AH10" s="24" t="s">
        <v>60</v>
      </c>
      <c r="AI10" s="24" t="s">
        <v>60</v>
      </c>
      <c r="AJ10" s="24">
        <v>10</v>
      </c>
      <c r="AK10" s="25">
        <v>9</v>
      </c>
      <c r="AL10" s="25">
        <v>7.5</v>
      </c>
      <c r="AM10" s="25" t="s">
        <v>60</v>
      </c>
      <c r="AN10" s="25" t="s">
        <v>60</v>
      </c>
      <c r="AO10" s="25" t="s">
        <v>60</v>
      </c>
      <c r="AP10" s="25" t="s">
        <v>60</v>
      </c>
      <c r="AQ10" s="24">
        <f t="shared" si="4"/>
        <v>8.833333333333334</v>
      </c>
      <c r="AR10" s="24">
        <v>10</v>
      </c>
      <c r="AS10" s="24">
        <v>10</v>
      </c>
      <c r="AT10" s="24">
        <v>10</v>
      </c>
      <c r="AU10" s="24">
        <f t="shared" si="5"/>
        <v>10</v>
      </c>
      <c r="AV10" s="24">
        <f t="shared" si="6"/>
        <v>10</v>
      </c>
      <c r="AW10" s="26">
        <f t="shared" si="7"/>
        <v>7.7950051388888895</v>
      </c>
      <c r="AX10" s="27">
        <v>7.64</v>
      </c>
      <c r="AY10" s="28">
        <f t="shared" si="8"/>
        <v>7.717502569444445</v>
      </c>
      <c r="AZ10" s="29">
        <f t="shared" si="9"/>
        <v>43</v>
      </c>
      <c r="BA10" s="30">
        <f t="shared" si="10"/>
        <v>7.72</v>
      </c>
      <c r="BB10" s="26">
        <f t="shared" si="11"/>
        <v>6.4244650000000005</v>
      </c>
      <c r="BC10" s="26">
        <f t="shared" si="12"/>
        <v>5.533333333333334</v>
      </c>
      <c r="BD10" s="26">
        <f t="shared" si="13"/>
        <v>9.611111111111112</v>
      </c>
    </row>
    <row r="11" spans="1:56" s="6" customFormat="1" ht="15" customHeight="1">
      <c r="A11" s="23" t="s">
        <v>69</v>
      </c>
      <c r="B11" s="24" t="s">
        <v>60</v>
      </c>
      <c r="C11" s="24" t="s">
        <v>60</v>
      </c>
      <c r="D11" s="24" t="s">
        <v>60</v>
      </c>
      <c r="E11" s="24">
        <v>6.084358</v>
      </c>
      <c r="F11" s="24">
        <v>9.8</v>
      </c>
      <c r="G11" s="24">
        <v>10</v>
      </c>
      <c r="H11" s="24">
        <v>10</v>
      </c>
      <c r="I11" s="24">
        <v>7.5</v>
      </c>
      <c r="J11" s="24">
        <v>9.570216890046439</v>
      </c>
      <c r="K11" s="24">
        <v>9.484260268055726</v>
      </c>
      <c r="L11" s="24">
        <f t="shared" si="0"/>
        <v>9.310895431620434</v>
      </c>
      <c r="M11" s="24">
        <v>10</v>
      </c>
      <c r="N11" s="24">
        <v>5</v>
      </c>
      <c r="O11" s="25">
        <v>5</v>
      </c>
      <c r="P11" s="25">
        <f t="shared" si="1"/>
        <v>6.666666666666667</v>
      </c>
      <c r="Q11" s="24">
        <f t="shared" si="2"/>
        <v>8.592520699429034</v>
      </c>
      <c r="R11" s="24">
        <v>10</v>
      </c>
      <c r="S11" s="24">
        <v>10</v>
      </c>
      <c r="T11" s="24">
        <v>5</v>
      </c>
      <c r="U11" s="24">
        <f t="shared" si="3"/>
        <v>8.333333333333334</v>
      </c>
      <c r="V11" s="24">
        <v>2.5</v>
      </c>
      <c r="W11" s="24">
        <v>3.3333333333333335</v>
      </c>
      <c r="X11" s="24">
        <f aca="true" t="shared" si="20" ref="X11:X12">#N/A</f>
        <v>2.916666666666667</v>
      </c>
      <c r="Y11" s="24">
        <v>5</v>
      </c>
      <c r="Z11" s="24">
        <v>5</v>
      </c>
      <c r="AA11" s="24">
        <v>3.3333333333333335</v>
      </c>
      <c r="AB11" s="24">
        <v>6.666666666666667</v>
      </c>
      <c r="AC11" s="24">
        <v>3.3333333333333335</v>
      </c>
      <c r="AD11" s="24" t="e">
        <f>#N/A</f>
        <v>#N/A</v>
      </c>
      <c r="AE11" s="24">
        <v>5</v>
      </c>
      <c r="AF11" s="24">
        <v>7.5</v>
      </c>
      <c r="AG11" s="24">
        <v>7.5</v>
      </c>
      <c r="AH11" s="24" t="e">
        <f>#N/A</f>
        <v>#N/A</v>
      </c>
      <c r="AI11" s="24">
        <f aca="true" t="shared" si="21" ref="AI11:AI12">AVERAGE(Y11:Z11,AD11,AH11)</f>
        <v>5.277777777777778</v>
      </c>
      <c r="AJ11" s="24">
        <v>10</v>
      </c>
      <c r="AK11" s="25">
        <v>2</v>
      </c>
      <c r="AL11" s="25">
        <v>3.25</v>
      </c>
      <c r="AM11" s="25">
        <v>10</v>
      </c>
      <c r="AN11" s="25">
        <v>6.666666666666667</v>
      </c>
      <c r="AO11" s="25">
        <f aca="true" t="shared" si="22" ref="AO11:AO12">#N/A</f>
        <v>8.333333333333334</v>
      </c>
      <c r="AP11" s="25">
        <v>3.3333333333333335</v>
      </c>
      <c r="AQ11" s="24">
        <f t="shared" si="4"/>
        <v>5.383333333333335</v>
      </c>
      <c r="AR11" s="24">
        <v>0</v>
      </c>
      <c r="AS11" s="24">
        <v>10</v>
      </c>
      <c r="AT11" s="24">
        <v>10</v>
      </c>
      <c r="AU11" s="24">
        <f t="shared" si="5"/>
        <v>10</v>
      </c>
      <c r="AV11" s="24">
        <f t="shared" si="6"/>
        <v>5</v>
      </c>
      <c r="AW11" s="26">
        <f t="shared" si="7"/>
        <v>6.360330785968371</v>
      </c>
      <c r="AX11" s="27">
        <v>7.77</v>
      </c>
      <c r="AY11" s="28">
        <f t="shared" si="8"/>
        <v>7.065165392984185</v>
      </c>
      <c r="AZ11" s="29">
        <f t="shared" si="9"/>
        <v>66</v>
      </c>
      <c r="BA11" s="30">
        <f t="shared" si="10"/>
        <v>7.07</v>
      </c>
      <c r="BB11" s="26">
        <f t="shared" si="11"/>
        <v>6.084358</v>
      </c>
      <c r="BC11" s="26">
        <f t="shared" si="12"/>
        <v>8.592520699429034</v>
      </c>
      <c r="BD11" s="26">
        <f t="shared" si="13"/>
        <v>5.382222222222223</v>
      </c>
    </row>
    <row r="12" spans="1:56" s="6" customFormat="1" ht="15" customHeight="1">
      <c r="A12" s="23" t="s">
        <v>70</v>
      </c>
      <c r="B12" s="24">
        <v>3.4000000000000004</v>
      </c>
      <c r="C12" s="24">
        <v>3.2247674314856</v>
      </c>
      <c r="D12" s="24">
        <v>3.818360044217273</v>
      </c>
      <c r="E12" s="24">
        <v>3.5</v>
      </c>
      <c r="F12" s="24">
        <v>8.88</v>
      </c>
      <c r="G12" s="24">
        <v>5</v>
      </c>
      <c r="H12" s="24">
        <v>10</v>
      </c>
      <c r="I12" s="24">
        <v>5</v>
      </c>
      <c r="J12" s="24">
        <v>9.981250014999986</v>
      </c>
      <c r="K12" s="24">
        <v>9.940000047999963</v>
      </c>
      <c r="L12" s="24">
        <f t="shared" si="0"/>
        <v>7.984250012599989</v>
      </c>
      <c r="M12" s="24">
        <v>10</v>
      </c>
      <c r="N12" s="24">
        <v>5</v>
      </c>
      <c r="O12" s="25">
        <v>5</v>
      </c>
      <c r="P12" s="25">
        <f t="shared" si="1"/>
        <v>6.666666666666667</v>
      </c>
      <c r="Q12" s="24">
        <f t="shared" si="2"/>
        <v>7.843638893088886</v>
      </c>
      <c r="R12" s="24">
        <v>5</v>
      </c>
      <c r="S12" s="24">
        <v>10</v>
      </c>
      <c r="T12" s="24">
        <v>5</v>
      </c>
      <c r="U12" s="24">
        <f t="shared" si="3"/>
        <v>6.666666666666667</v>
      </c>
      <c r="V12" s="24">
        <v>5</v>
      </c>
      <c r="W12" s="24">
        <v>6.666666666666667</v>
      </c>
      <c r="X12" s="24">
        <f t="shared" si="20"/>
        <v>5.833333333333334</v>
      </c>
      <c r="Y12" s="24">
        <v>7.5</v>
      </c>
      <c r="Z12" s="24">
        <v>7.5</v>
      </c>
      <c r="AA12" s="24">
        <v>3.3333333333333335</v>
      </c>
      <c r="AB12" s="24">
        <v>6.666666666666667</v>
      </c>
      <c r="AC12" s="24">
        <v>3.3333333333333335</v>
      </c>
      <c r="AD12" s="24" t="e">
        <f>#N/A</f>
        <v>#N/A</v>
      </c>
      <c r="AE12" s="24">
        <v>5</v>
      </c>
      <c r="AF12" s="24">
        <v>7.5</v>
      </c>
      <c r="AG12" s="24">
        <v>5</v>
      </c>
      <c r="AH12" s="24" t="e">
        <f>#N/A</f>
        <v>#N/A</v>
      </c>
      <c r="AI12" s="24">
        <f t="shared" si="21"/>
        <v>6.319444444444444</v>
      </c>
      <c r="AJ12" s="24">
        <v>10</v>
      </c>
      <c r="AK12" s="25">
        <v>3.3333333333333335</v>
      </c>
      <c r="AL12" s="25">
        <v>3.25</v>
      </c>
      <c r="AM12" s="25">
        <v>10</v>
      </c>
      <c r="AN12" s="25">
        <v>10</v>
      </c>
      <c r="AO12" s="25">
        <f t="shared" si="22"/>
        <v>10</v>
      </c>
      <c r="AP12" s="25">
        <v>10</v>
      </c>
      <c r="AQ12" s="24">
        <f t="shared" si="4"/>
        <v>7.3166666666666655</v>
      </c>
      <c r="AR12" s="24">
        <v>0</v>
      </c>
      <c r="AS12" s="24">
        <v>0</v>
      </c>
      <c r="AT12" s="24">
        <v>0</v>
      </c>
      <c r="AU12" s="24">
        <f t="shared" si="5"/>
        <v>0</v>
      </c>
      <c r="AV12" s="24">
        <f t="shared" si="6"/>
        <v>0</v>
      </c>
      <c r="AW12" s="26">
        <f t="shared" si="7"/>
        <v>5.449520834383334</v>
      </c>
      <c r="AX12" s="27">
        <v>6.21</v>
      </c>
      <c r="AY12" s="28">
        <f t="shared" si="8"/>
        <v>5.829760417191666</v>
      </c>
      <c r="AZ12" s="29">
        <f t="shared" si="9"/>
        <v>122</v>
      </c>
      <c r="BA12" s="30">
        <f t="shared" si="10"/>
        <v>5.83</v>
      </c>
      <c r="BB12" s="26">
        <f t="shared" si="11"/>
        <v>3.5</v>
      </c>
      <c r="BC12" s="26">
        <f t="shared" si="12"/>
        <v>7.843638893088886</v>
      </c>
      <c r="BD12" s="26">
        <f t="shared" si="13"/>
        <v>5.227222222222222</v>
      </c>
    </row>
    <row r="13" spans="1:56" s="6" customFormat="1" ht="15" customHeight="1">
      <c r="A13" s="23" t="s">
        <v>71</v>
      </c>
      <c r="B13" s="24" t="s">
        <v>60</v>
      </c>
      <c r="C13" s="24" t="s">
        <v>60</v>
      </c>
      <c r="D13" s="24" t="s">
        <v>60</v>
      </c>
      <c r="E13" s="24">
        <v>6.91422</v>
      </c>
      <c r="F13" s="24">
        <v>6.4</v>
      </c>
      <c r="G13" s="24">
        <v>10</v>
      </c>
      <c r="H13" s="24">
        <v>10</v>
      </c>
      <c r="I13" s="24" t="s">
        <v>60</v>
      </c>
      <c r="J13" s="24">
        <v>10</v>
      </c>
      <c r="K13" s="24">
        <v>10</v>
      </c>
      <c r="L13" s="24">
        <f t="shared" si="0"/>
        <v>10</v>
      </c>
      <c r="M13" s="24" t="s">
        <v>60</v>
      </c>
      <c r="N13" s="24">
        <v>10</v>
      </c>
      <c r="O13" s="25" t="s">
        <v>60</v>
      </c>
      <c r="P13" s="25">
        <f t="shared" si="1"/>
        <v>10</v>
      </c>
      <c r="Q13" s="24">
        <f t="shared" si="2"/>
        <v>8.799999999999999</v>
      </c>
      <c r="R13" s="24">
        <v>10</v>
      </c>
      <c r="S13" s="24">
        <v>10</v>
      </c>
      <c r="T13" s="24" t="s">
        <v>60</v>
      </c>
      <c r="U13" s="24">
        <f t="shared" si="3"/>
        <v>10</v>
      </c>
      <c r="V13" s="24" t="s">
        <v>60</v>
      </c>
      <c r="W13" s="24" t="s">
        <v>60</v>
      </c>
      <c r="X13" s="24" t="s">
        <v>60</v>
      </c>
      <c r="Y13" s="24" t="s">
        <v>60</v>
      </c>
      <c r="Z13" s="24" t="s">
        <v>60</v>
      </c>
      <c r="AA13" s="24" t="s">
        <v>60</v>
      </c>
      <c r="AB13" s="24" t="s">
        <v>60</v>
      </c>
      <c r="AC13" s="24" t="s">
        <v>60</v>
      </c>
      <c r="AD13" s="24" t="s">
        <v>60</v>
      </c>
      <c r="AE13" s="24" t="s">
        <v>60</v>
      </c>
      <c r="AF13" s="24" t="s">
        <v>60</v>
      </c>
      <c r="AG13" s="24" t="s">
        <v>60</v>
      </c>
      <c r="AH13" s="24" t="s">
        <v>60</v>
      </c>
      <c r="AI13" s="24" t="s">
        <v>60</v>
      </c>
      <c r="AJ13" s="24">
        <v>10</v>
      </c>
      <c r="AK13" s="25">
        <v>9</v>
      </c>
      <c r="AL13" s="25">
        <v>7.5</v>
      </c>
      <c r="AM13" s="25" t="s">
        <v>60</v>
      </c>
      <c r="AN13" s="25" t="s">
        <v>60</v>
      </c>
      <c r="AO13" s="25" t="s">
        <v>60</v>
      </c>
      <c r="AP13" s="25" t="s">
        <v>60</v>
      </c>
      <c r="AQ13" s="24">
        <f t="shared" si="4"/>
        <v>8.833333333333334</v>
      </c>
      <c r="AR13" s="24">
        <v>10</v>
      </c>
      <c r="AS13" s="24">
        <v>0</v>
      </c>
      <c r="AT13" s="24">
        <v>0</v>
      </c>
      <c r="AU13" s="24">
        <f t="shared" si="5"/>
        <v>0</v>
      </c>
      <c r="AV13" s="24">
        <f t="shared" si="6"/>
        <v>5</v>
      </c>
      <c r="AW13" s="26">
        <f t="shared" si="7"/>
        <v>7.900777222222223</v>
      </c>
      <c r="AX13" s="27">
        <v>6.51</v>
      </c>
      <c r="AY13" s="28">
        <f t="shared" si="8"/>
        <v>7.205388611111111</v>
      </c>
      <c r="AZ13" s="29">
        <f t="shared" si="9"/>
        <v>58</v>
      </c>
      <c r="BA13" s="30">
        <f t="shared" si="10"/>
        <v>7.21</v>
      </c>
      <c r="BB13" s="26">
        <f t="shared" si="11"/>
        <v>6.91422</v>
      </c>
      <c r="BC13" s="26">
        <f t="shared" si="12"/>
        <v>8.799999999999999</v>
      </c>
      <c r="BD13" s="26">
        <f t="shared" si="13"/>
        <v>7.9444444444444455</v>
      </c>
    </row>
    <row r="14" spans="1:56" s="6" customFormat="1" ht="15" customHeight="1">
      <c r="A14" s="23" t="s">
        <v>72</v>
      </c>
      <c r="B14" s="24">
        <v>8.433333333333334</v>
      </c>
      <c r="C14" s="24">
        <v>6.781502911955672</v>
      </c>
      <c r="D14" s="24">
        <v>7.158034531413181</v>
      </c>
      <c r="E14" s="24">
        <v>7.5</v>
      </c>
      <c r="F14" s="24">
        <v>9.24</v>
      </c>
      <c r="G14" s="24">
        <v>10</v>
      </c>
      <c r="H14" s="24">
        <v>10</v>
      </c>
      <c r="I14" s="24">
        <v>10</v>
      </c>
      <c r="J14" s="24">
        <v>10</v>
      </c>
      <c r="K14" s="24">
        <v>10</v>
      </c>
      <c r="L14" s="24">
        <f t="shared" si="0"/>
        <v>10</v>
      </c>
      <c r="M14" s="24">
        <v>9.5</v>
      </c>
      <c r="N14" s="24">
        <v>10</v>
      </c>
      <c r="O14" s="25">
        <v>10</v>
      </c>
      <c r="P14" s="25">
        <f t="shared" si="1"/>
        <v>9.833333333333334</v>
      </c>
      <c r="Q14" s="24">
        <f t="shared" si="2"/>
        <v>9.691111111111113</v>
      </c>
      <c r="R14" s="24">
        <v>10</v>
      </c>
      <c r="S14" s="24">
        <v>10</v>
      </c>
      <c r="T14" s="24">
        <v>10</v>
      </c>
      <c r="U14" s="24">
        <f t="shared" si="3"/>
        <v>10</v>
      </c>
      <c r="V14" s="24">
        <v>10</v>
      </c>
      <c r="W14" s="24">
        <v>10</v>
      </c>
      <c r="X14" s="24">
        <f>#N/A</f>
        <v>10</v>
      </c>
      <c r="Y14" s="24">
        <v>10</v>
      </c>
      <c r="Z14" s="24">
        <v>10</v>
      </c>
      <c r="AA14" s="24">
        <v>10</v>
      </c>
      <c r="AB14" s="24">
        <v>10</v>
      </c>
      <c r="AC14" s="24">
        <v>6.666666666666667</v>
      </c>
      <c r="AD14" s="24" t="e">
        <f>#N/A</f>
        <v>#N/A</v>
      </c>
      <c r="AE14" s="24">
        <v>10</v>
      </c>
      <c r="AF14" s="24">
        <v>10</v>
      </c>
      <c r="AG14" s="24">
        <v>10</v>
      </c>
      <c r="AH14" s="24" t="e">
        <f>#N/A</f>
        <v>#N/A</v>
      </c>
      <c r="AI14" s="24">
        <f>AVERAGE(Y14:Z14,AD14,AH14)</f>
        <v>9.722222222222221</v>
      </c>
      <c r="AJ14" s="24">
        <v>10</v>
      </c>
      <c r="AK14" s="25">
        <v>9</v>
      </c>
      <c r="AL14" s="25">
        <v>9</v>
      </c>
      <c r="AM14" s="25">
        <v>10</v>
      </c>
      <c r="AN14" s="25">
        <v>10</v>
      </c>
      <c r="AO14" s="25">
        <f>#N/A</f>
        <v>10</v>
      </c>
      <c r="AP14" s="25">
        <v>10</v>
      </c>
      <c r="AQ14" s="24">
        <f t="shared" si="4"/>
        <v>9.6</v>
      </c>
      <c r="AR14" s="24">
        <v>10</v>
      </c>
      <c r="AS14" s="24">
        <v>10</v>
      </c>
      <c r="AT14" s="24">
        <v>10</v>
      </c>
      <c r="AU14" s="24">
        <f t="shared" si="5"/>
        <v>10</v>
      </c>
      <c r="AV14" s="24">
        <f t="shared" si="6"/>
        <v>10</v>
      </c>
      <c r="AW14" s="26">
        <f t="shared" si="7"/>
        <v>9.23</v>
      </c>
      <c r="AX14" s="27">
        <v>7.34</v>
      </c>
      <c r="AY14" s="28">
        <f t="shared" si="8"/>
        <v>8.285</v>
      </c>
      <c r="AZ14" s="29">
        <f t="shared" si="9"/>
        <v>18</v>
      </c>
      <c r="BA14" s="30">
        <f t="shared" si="10"/>
        <v>8.29</v>
      </c>
      <c r="BB14" s="26">
        <f t="shared" si="11"/>
        <v>7.5</v>
      </c>
      <c r="BC14" s="26">
        <f t="shared" si="12"/>
        <v>9.691111111111113</v>
      </c>
      <c r="BD14" s="26">
        <f t="shared" si="13"/>
        <v>9.864444444444445</v>
      </c>
    </row>
    <row r="15" spans="1:56" s="6" customFormat="1" ht="15" customHeight="1">
      <c r="A15" s="23" t="s">
        <v>73</v>
      </c>
      <c r="B15" s="24" t="s">
        <v>60</v>
      </c>
      <c r="C15" s="24" t="s">
        <v>60</v>
      </c>
      <c r="D15" s="24" t="s">
        <v>60</v>
      </c>
      <c r="E15" s="24">
        <v>5.009618</v>
      </c>
      <c r="F15" s="24">
        <v>0</v>
      </c>
      <c r="G15" s="24">
        <v>10</v>
      </c>
      <c r="H15" s="24">
        <v>10</v>
      </c>
      <c r="I15" s="24" t="s">
        <v>60</v>
      </c>
      <c r="J15" s="24">
        <v>10</v>
      </c>
      <c r="K15" s="24">
        <v>10</v>
      </c>
      <c r="L15" s="24">
        <f t="shared" si="0"/>
        <v>10</v>
      </c>
      <c r="M15" s="24" t="s">
        <v>60</v>
      </c>
      <c r="N15" s="24">
        <v>10</v>
      </c>
      <c r="O15" s="25">
        <v>10</v>
      </c>
      <c r="P15" s="25">
        <f t="shared" si="1"/>
        <v>10</v>
      </c>
      <c r="Q15" s="24">
        <f t="shared" si="2"/>
        <v>6.666666666666667</v>
      </c>
      <c r="R15" s="24">
        <v>10</v>
      </c>
      <c r="S15" s="24">
        <v>10</v>
      </c>
      <c r="T15" s="24" t="s">
        <v>60</v>
      </c>
      <c r="U15" s="24">
        <f t="shared" si="3"/>
        <v>10</v>
      </c>
      <c r="V15" s="24" t="s">
        <v>60</v>
      </c>
      <c r="W15" s="24" t="s">
        <v>60</v>
      </c>
      <c r="X15" s="24" t="s">
        <v>60</v>
      </c>
      <c r="Y15" s="24" t="s">
        <v>60</v>
      </c>
      <c r="Z15" s="24" t="s">
        <v>60</v>
      </c>
      <c r="AA15" s="24" t="s">
        <v>60</v>
      </c>
      <c r="AB15" s="24" t="s">
        <v>60</v>
      </c>
      <c r="AC15" s="24" t="s">
        <v>60</v>
      </c>
      <c r="AD15" s="24" t="s">
        <v>60</v>
      </c>
      <c r="AE15" s="24" t="s">
        <v>60</v>
      </c>
      <c r="AF15" s="24" t="s">
        <v>60</v>
      </c>
      <c r="AG15" s="24" t="s">
        <v>60</v>
      </c>
      <c r="AH15" s="24" t="s">
        <v>60</v>
      </c>
      <c r="AI15" s="24" t="s">
        <v>60</v>
      </c>
      <c r="AJ15" s="24">
        <v>10</v>
      </c>
      <c r="AK15" s="25">
        <v>7.333333333333333</v>
      </c>
      <c r="AL15" s="25">
        <v>8</v>
      </c>
      <c r="AM15" s="25" t="s">
        <v>60</v>
      </c>
      <c r="AN15" s="25" t="s">
        <v>60</v>
      </c>
      <c r="AO15" s="25" t="s">
        <v>60</v>
      </c>
      <c r="AP15" s="25" t="s">
        <v>60</v>
      </c>
      <c r="AQ15" s="24">
        <f t="shared" si="4"/>
        <v>8.444444444444445</v>
      </c>
      <c r="AR15" s="24">
        <v>10</v>
      </c>
      <c r="AS15" s="24">
        <v>0</v>
      </c>
      <c r="AT15" s="24">
        <v>10</v>
      </c>
      <c r="AU15" s="24">
        <f t="shared" si="5"/>
        <v>5</v>
      </c>
      <c r="AV15" s="24">
        <f t="shared" si="6"/>
        <v>7.5</v>
      </c>
      <c r="AW15" s="26">
        <f t="shared" si="7"/>
        <v>7.2431452407407395</v>
      </c>
      <c r="AX15" s="27">
        <v>7.22</v>
      </c>
      <c r="AY15" s="28">
        <f t="shared" si="8"/>
        <v>7.23157262037037</v>
      </c>
      <c r="AZ15" s="29">
        <f t="shared" si="9"/>
        <v>56</v>
      </c>
      <c r="BA15" s="30">
        <f t="shared" si="10"/>
        <v>7.23</v>
      </c>
      <c r="BB15" s="26">
        <f t="shared" si="11"/>
        <v>5.009618</v>
      </c>
      <c r="BC15" s="26">
        <f t="shared" si="12"/>
        <v>6.666666666666667</v>
      </c>
      <c r="BD15" s="26">
        <f t="shared" si="13"/>
        <v>8.648148148148147</v>
      </c>
    </row>
    <row r="16" spans="1:56" s="6" customFormat="1" ht="15" customHeight="1">
      <c r="A16" s="23" t="s">
        <v>74</v>
      </c>
      <c r="B16" s="24" t="s">
        <v>60</v>
      </c>
      <c r="C16" s="24" t="s">
        <v>60</v>
      </c>
      <c r="D16" s="24" t="s">
        <v>60</v>
      </c>
      <c r="E16" s="24">
        <v>4.50626</v>
      </c>
      <c r="F16" s="24">
        <v>6.64</v>
      </c>
      <c r="G16" s="24">
        <v>10</v>
      </c>
      <c r="H16" s="24">
        <v>10</v>
      </c>
      <c r="I16" s="24" t="s">
        <v>60</v>
      </c>
      <c r="J16" s="24">
        <v>10</v>
      </c>
      <c r="K16" s="24">
        <v>10</v>
      </c>
      <c r="L16" s="24">
        <f t="shared" si="0"/>
        <v>10</v>
      </c>
      <c r="M16" s="24">
        <v>8.299999999999999</v>
      </c>
      <c r="N16" s="24">
        <v>10</v>
      </c>
      <c r="O16" s="25">
        <v>5</v>
      </c>
      <c r="P16" s="25">
        <f t="shared" si="1"/>
        <v>7.766666666666666</v>
      </c>
      <c r="Q16" s="24">
        <f t="shared" si="2"/>
        <v>8.135555555555555</v>
      </c>
      <c r="R16" s="24">
        <v>10</v>
      </c>
      <c r="S16" s="24">
        <v>0</v>
      </c>
      <c r="T16" s="24">
        <v>10</v>
      </c>
      <c r="U16" s="24">
        <f t="shared" si="3"/>
        <v>6.666666666666667</v>
      </c>
      <c r="V16" s="24">
        <v>7.5</v>
      </c>
      <c r="W16" s="24">
        <v>6.666666666666667</v>
      </c>
      <c r="X16" s="24">
        <f aca="true" t="shared" si="23" ref="X16:X17">#N/A</f>
        <v>7.083333333333334</v>
      </c>
      <c r="Y16" s="24">
        <v>10</v>
      </c>
      <c r="Z16" s="24">
        <v>7.5</v>
      </c>
      <c r="AA16" s="24">
        <v>6.666666666666667</v>
      </c>
      <c r="AB16" s="24">
        <v>6.666666666666667</v>
      </c>
      <c r="AC16" s="24">
        <v>10</v>
      </c>
      <c r="AD16" s="24" t="e">
        <f>#N/A</f>
        <v>#N/A</v>
      </c>
      <c r="AE16" s="24">
        <v>7.5</v>
      </c>
      <c r="AF16" s="24">
        <v>7.5</v>
      </c>
      <c r="AG16" s="24">
        <v>7.5</v>
      </c>
      <c r="AH16" s="24" t="e">
        <f>#N/A</f>
        <v>#N/A</v>
      </c>
      <c r="AI16" s="24">
        <f aca="true" t="shared" si="24" ref="AI16:AI17">AVERAGE(Y16:Z16,AD16,AH16)</f>
        <v>8.194444444444445</v>
      </c>
      <c r="AJ16" s="24">
        <v>10</v>
      </c>
      <c r="AK16" s="25">
        <v>6.333333333333333</v>
      </c>
      <c r="AL16" s="25">
        <v>7.5</v>
      </c>
      <c r="AM16" s="25">
        <v>10</v>
      </c>
      <c r="AN16" s="25">
        <v>10</v>
      </c>
      <c r="AO16" s="25">
        <f aca="true" t="shared" si="25" ref="AO16:AO17">#N/A</f>
        <v>10</v>
      </c>
      <c r="AP16" s="25">
        <v>10</v>
      </c>
      <c r="AQ16" s="24">
        <f t="shared" si="4"/>
        <v>8.766666666666666</v>
      </c>
      <c r="AR16" s="24">
        <v>0</v>
      </c>
      <c r="AS16" s="24">
        <v>10</v>
      </c>
      <c r="AT16" s="24">
        <v>10</v>
      </c>
      <c r="AU16" s="24">
        <f t="shared" si="5"/>
        <v>10</v>
      </c>
      <c r="AV16" s="24">
        <f t="shared" si="6"/>
        <v>5</v>
      </c>
      <c r="AW16" s="26">
        <f t="shared" si="7"/>
        <v>6.731565000000001</v>
      </c>
      <c r="AX16" s="27">
        <v>6.03</v>
      </c>
      <c r="AY16" s="28">
        <f t="shared" si="8"/>
        <v>6.3807825000000005</v>
      </c>
      <c r="AZ16" s="29">
        <f t="shared" si="9"/>
        <v>104</v>
      </c>
      <c r="BA16" s="30">
        <f t="shared" si="10"/>
        <v>6.38</v>
      </c>
      <c r="BB16" s="26">
        <f t="shared" si="11"/>
        <v>4.50626</v>
      </c>
      <c r="BC16" s="26">
        <f t="shared" si="12"/>
        <v>8.135555555555555</v>
      </c>
      <c r="BD16" s="26">
        <f t="shared" si="13"/>
        <v>7.142222222222221</v>
      </c>
    </row>
    <row r="17" spans="1:56" s="6" customFormat="1" ht="15" customHeight="1">
      <c r="A17" s="23" t="s">
        <v>75</v>
      </c>
      <c r="B17" s="24">
        <v>4.433333333333334</v>
      </c>
      <c r="C17" s="24">
        <v>3.7894526348272652</v>
      </c>
      <c r="D17" s="24">
        <v>2.8212521267580826</v>
      </c>
      <c r="E17" s="24">
        <v>3.7</v>
      </c>
      <c r="F17" s="24">
        <v>6.559999999999999</v>
      </c>
      <c r="G17" s="24">
        <v>10</v>
      </c>
      <c r="H17" s="24">
        <v>10</v>
      </c>
      <c r="I17" s="24">
        <v>5</v>
      </c>
      <c r="J17" s="24">
        <v>10</v>
      </c>
      <c r="K17" s="24">
        <v>10</v>
      </c>
      <c r="L17" s="24">
        <f t="shared" si="0"/>
        <v>9</v>
      </c>
      <c r="M17" s="24">
        <v>10</v>
      </c>
      <c r="N17" s="24">
        <v>10</v>
      </c>
      <c r="O17" s="25">
        <v>10</v>
      </c>
      <c r="P17" s="25">
        <f t="shared" si="1"/>
        <v>10</v>
      </c>
      <c r="Q17" s="24">
        <f t="shared" si="2"/>
        <v>8.52</v>
      </c>
      <c r="R17" s="24">
        <v>10</v>
      </c>
      <c r="S17" s="24">
        <v>10</v>
      </c>
      <c r="T17" s="24">
        <v>10</v>
      </c>
      <c r="U17" s="24">
        <f t="shared" si="3"/>
        <v>10</v>
      </c>
      <c r="V17" s="24">
        <v>7.5</v>
      </c>
      <c r="W17" s="24">
        <v>6.666666666666667</v>
      </c>
      <c r="X17" s="24">
        <f t="shared" si="23"/>
        <v>7.083333333333334</v>
      </c>
      <c r="Y17" s="24">
        <v>10</v>
      </c>
      <c r="Z17" s="24">
        <v>5</v>
      </c>
      <c r="AA17" s="24">
        <v>6.666666666666667</v>
      </c>
      <c r="AB17" s="24">
        <v>6.666666666666667</v>
      </c>
      <c r="AC17" s="24">
        <v>6.666666666666667</v>
      </c>
      <c r="AD17" s="24" t="e">
        <f>#N/A</f>
        <v>#N/A</v>
      </c>
      <c r="AE17" s="24">
        <v>7.5</v>
      </c>
      <c r="AF17" s="24">
        <v>7.5</v>
      </c>
      <c r="AG17" s="24">
        <v>10</v>
      </c>
      <c r="AH17" s="24" t="e">
        <f>#N/A</f>
        <v>#N/A</v>
      </c>
      <c r="AI17" s="24">
        <f t="shared" si="24"/>
        <v>7.5</v>
      </c>
      <c r="AJ17" s="24">
        <v>0</v>
      </c>
      <c r="AK17" s="25">
        <v>6.333333333333333</v>
      </c>
      <c r="AL17" s="25">
        <v>5.25</v>
      </c>
      <c r="AM17" s="25">
        <v>10</v>
      </c>
      <c r="AN17" s="25">
        <v>10</v>
      </c>
      <c r="AO17" s="25">
        <f t="shared" si="25"/>
        <v>10</v>
      </c>
      <c r="AP17" s="25">
        <v>10</v>
      </c>
      <c r="AQ17" s="24">
        <f t="shared" si="4"/>
        <v>6.316666666666666</v>
      </c>
      <c r="AR17" s="24">
        <v>10</v>
      </c>
      <c r="AS17" s="24">
        <v>10</v>
      </c>
      <c r="AT17" s="24">
        <v>10</v>
      </c>
      <c r="AU17" s="24">
        <f t="shared" si="5"/>
        <v>10</v>
      </c>
      <c r="AV17" s="24">
        <f t="shared" si="6"/>
        <v>10</v>
      </c>
      <c r="AW17" s="26">
        <f t="shared" si="7"/>
        <v>7.145</v>
      </c>
      <c r="AX17" s="27">
        <v>6.15</v>
      </c>
      <c r="AY17" s="28">
        <f t="shared" si="8"/>
        <v>6.6475</v>
      </c>
      <c r="AZ17" s="29">
        <f t="shared" si="9"/>
        <v>87</v>
      </c>
      <c r="BA17" s="30">
        <f t="shared" si="10"/>
        <v>6.65</v>
      </c>
      <c r="BB17" s="26">
        <f t="shared" si="11"/>
        <v>3.7</v>
      </c>
      <c r="BC17" s="26">
        <f t="shared" si="12"/>
        <v>8.52</v>
      </c>
      <c r="BD17" s="26">
        <f t="shared" si="13"/>
        <v>8.18</v>
      </c>
    </row>
    <row r="18" spans="1:56" s="6" customFormat="1" ht="15" customHeight="1">
      <c r="A18" s="23" t="s">
        <v>76</v>
      </c>
      <c r="B18" s="24">
        <v>7.000000000000001</v>
      </c>
      <c r="C18" s="24">
        <v>4.9949702304935375</v>
      </c>
      <c r="D18" s="24">
        <v>6.171539300805876</v>
      </c>
      <c r="E18" s="24">
        <v>6.1</v>
      </c>
      <c r="F18" s="24">
        <v>9.28</v>
      </c>
      <c r="G18" s="24">
        <v>10</v>
      </c>
      <c r="H18" s="24">
        <v>10</v>
      </c>
      <c r="I18" s="24">
        <v>7.5</v>
      </c>
      <c r="J18" s="24">
        <v>9.823310628749129</v>
      </c>
      <c r="K18" s="24">
        <v>9.469931886247384</v>
      </c>
      <c r="L18" s="24">
        <f t="shared" si="0"/>
        <v>9.358648502999301</v>
      </c>
      <c r="M18" s="24">
        <v>10</v>
      </c>
      <c r="N18" s="24">
        <v>10</v>
      </c>
      <c r="O18" s="25">
        <v>10</v>
      </c>
      <c r="P18" s="25">
        <f t="shared" si="1"/>
        <v>10</v>
      </c>
      <c r="Q18" s="24">
        <f t="shared" si="2"/>
        <v>9.546216167666435</v>
      </c>
      <c r="R18" s="24">
        <v>0</v>
      </c>
      <c r="S18" s="24">
        <v>10</v>
      </c>
      <c r="T18" s="24">
        <v>10</v>
      </c>
      <c r="U18" s="24">
        <f t="shared" si="3"/>
        <v>6.666666666666667</v>
      </c>
      <c r="V18" s="24" t="s">
        <v>60</v>
      </c>
      <c r="W18" s="24" t="s">
        <v>60</v>
      </c>
      <c r="X18" s="24" t="s">
        <v>60</v>
      </c>
      <c r="Y18" s="24" t="s">
        <v>60</v>
      </c>
      <c r="Z18" s="24" t="s">
        <v>60</v>
      </c>
      <c r="AA18" s="24" t="s">
        <v>60</v>
      </c>
      <c r="AB18" s="24" t="s">
        <v>60</v>
      </c>
      <c r="AC18" s="24" t="s">
        <v>60</v>
      </c>
      <c r="AD18" s="24" t="s">
        <v>60</v>
      </c>
      <c r="AE18" s="24" t="s">
        <v>60</v>
      </c>
      <c r="AF18" s="24" t="s">
        <v>60</v>
      </c>
      <c r="AG18" s="24" t="s">
        <v>60</v>
      </c>
      <c r="AH18" s="24" t="s">
        <v>60</v>
      </c>
      <c r="AI18" s="24" t="s">
        <v>60</v>
      </c>
      <c r="AJ18" s="24">
        <v>10</v>
      </c>
      <c r="AK18" s="25">
        <v>7</v>
      </c>
      <c r="AL18" s="25">
        <v>4.5</v>
      </c>
      <c r="AM18" s="25" t="s">
        <v>60</v>
      </c>
      <c r="AN18" s="25" t="s">
        <v>60</v>
      </c>
      <c r="AO18" s="25" t="s">
        <v>60</v>
      </c>
      <c r="AP18" s="25" t="s">
        <v>60</v>
      </c>
      <c r="AQ18" s="24">
        <f t="shared" si="4"/>
        <v>7.166666666666667</v>
      </c>
      <c r="AR18" s="24">
        <v>10</v>
      </c>
      <c r="AS18" s="24">
        <v>10</v>
      </c>
      <c r="AT18" s="24">
        <v>10</v>
      </c>
      <c r="AU18" s="24">
        <f t="shared" si="5"/>
        <v>10</v>
      </c>
      <c r="AV18" s="24">
        <f t="shared" si="6"/>
        <v>10</v>
      </c>
      <c r="AW18" s="26">
        <f t="shared" si="7"/>
        <v>7.883776264138832</v>
      </c>
      <c r="AX18" s="27">
        <v>6.58</v>
      </c>
      <c r="AY18" s="28">
        <f t="shared" si="8"/>
        <v>7.231888132069416</v>
      </c>
      <c r="AZ18" s="29">
        <f t="shared" si="9"/>
        <v>56</v>
      </c>
      <c r="BA18" s="30">
        <f t="shared" si="10"/>
        <v>7.23</v>
      </c>
      <c r="BB18" s="26">
        <f t="shared" si="11"/>
        <v>6.1</v>
      </c>
      <c r="BC18" s="26">
        <f t="shared" si="12"/>
        <v>9.546216167666435</v>
      </c>
      <c r="BD18" s="26">
        <f t="shared" si="13"/>
        <v>7.9444444444444455</v>
      </c>
    </row>
    <row r="19" spans="1:56" s="6" customFormat="1" ht="15" customHeight="1">
      <c r="A19" s="23" t="s">
        <v>77</v>
      </c>
      <c r="B19" s="24">
        <v>4.833333333333333</v>
      </c>
      <c r="C19" s="24">
        <v>6.542717185789105</v>
      </c>
      <c r="D19" s="24">
        <v>7.173973968224585</v>
      </c>
      <c r="E19" s="24">
        <v>6.2</v>
      </c>
      <c r="F19" s="24">
        <v>2.6400000000000006</v>
      </c>
      <c r="G19" s="24">
        <v>10</v>
      </c>
      <c r="H19" s="24">
        <v>10</v>
      </c>
      <c r="I19" s="24">
        <v>10</v>
      </c>
      <c r="J19" s="24">
        <v>10</v>
      </c>
      <c r="K19" s="24">
        <v>10</v>
      </c>
      <c r="L19" s="24">
        <f t="shared" si="0"/>
        <v>10</v>
      </c>
      <c r="M19" s="24">
        <v>10</v>
      </c>
      <c r="N19" s="24">
        <v>10</v>
      </c>
      <c r="O19" s="25">
        <v>5</v>
      </c>
      <c r="P19" s="25">
        <f t="shared" si="1"/>
        <v>8.333333333333334</v>
      </c>
      <c r="Q19" s="24">
        <f t="shared" si="2"/>
        <v>6.991111111111112</v>
      </c>
      <c r="R19" s="24">
        <v>10</v>
      </c>
      <c r="S19" s="24">
        <v>5</v>
      </c>
      <c r="T19" s="24">
        <v>10</v>
      </c>
      <c r="U19" s="24">
        <f t="shared" si="3"/>
        <v>8.333333333333334</v>
      </c>
      <c r="V19" s="24">
        <v>7.5</v>
      </c>
      <c r="W19" s="24">
        <v>6.666666666666667</v>
      </c>
      <c r="X19" s="24">
        <f aca="true" t="shared" si="26" ref="X19:X22">#N/A</f>
        <v>7.083333333333334</v>
      </c>
      <c r="Y19" s="24">
        <v>7.5</v>
      </c>
      <c r="Z19" s="24">
        <v>7.5</v>
      </c>
      <c r="AA19" s="24">
        <v>6.666666666666667</v>
      </c>
      <c r="AB19" s="24">
        <v>3.3333333333333335</v>
      </c>
      <c r="AC19" s="24">
        <v>6.666666666666667</v>
      </c>
      <c r="AD19" s="24" t="e">
        <f>#N/A</f>
        <v>#N/A</v>
      </c>
      <c r="AE19" s="24">
        <v>7.5</v>
      </c>
      <c r="AF19" s="24">
        <v>5</v>
      </c>
      <c r="AG19" s="24">
        <v>7.5</v>
      </c>
      <c r="AH19" s="24" t="e">
        <f>#N/A</f>
        <v>#N/A</v>
      </c>
      <c r="AI19" s="24">
        <f aca="true" t="shared" si="27" ref="AI19:AI22">AVERAGE(Y19:Z19,AD19,AH19)</f>
        <v>6.805555555555556</v>
      </c>
      <c r="AJ19" s="24">
        <v>10</v>
      </c>
      <c r="AK19" s="25">
        <v>7</v>
      </c>
      <c r="AL19" s="25">
        <v>5.75</v>
      </c>
      <c r="AM19" s="25">
        <v>6.666666666666667</v>
      </c>
      <c r="AN19" s="25">
        <v>6.666666666666667</v>
      </c>
      <c r="AO19" s="25">
        <f aca="true" t="shared" si="28" ref="AO19:AO22">#N/A</f>
        <v>6.666666666666667</v>
      </c>
      <c r="AP19" s="25">
        <v>10</v>
      </c>
      <c r="AQ19" s="24">
        <f t="shared" si="4"/>
        <v>7.883333333333333</v>
      </c>
      <c r="AR19" s="24">
        <v>5</v>
      </c>
      <c r="AS19" s="24">
        <v>0</v>
      </c>
      <c r="AT19" s="24">
        <v>0</v>
      </c>
      <c r="AU19" s="24">
        <f t="shared" si="5"/>
        <v>0</v>
      </c>
      <c r="AV19" s="24">
        <f t="shared" si="6"/>
        <v>2.5</v>
      </c>
      <c r="AW19" s="26">
        <f t="shared" si="7"/>
        <v>6.558333333333334</v>
      </c>
      <c r="AX19" s="27">
        <v>6.85</v>
      </c>
      <c r="AY19" s="28">
        <f t="shared" si="8"/>
        <v>6.704166666666667</v>
      </c>
      <c r="AZ19" s="29">
        <f t="shared" si="9"/>
        <v>85</v>
      </c>
      <c r="BA19" s="30">
        <f t="shared" si="10"/>
        <v>6.7</v>
      </c>
      <c r="BB19" s="26">
        <f t="shared" si="11"/>
        <v>6.2</v>
      </c>
      <c r="BC19" s="26">
        <f t="shared" si="12"/>
        <v>6.991111111111112</v>
      </c>
      <c r="BD19" s="26">
        <f t="shared" si="13"/>
        <v>6.521111111111113</v>
      </c>
    </row>
    <row r="20" spans="1:56" s="6" customFormat="1" ht="15" customHeight="1">
      <c r="A20" s="23" t="s">
        <v>78</v>
      </c>
      <c r="B20" s="24">
        <v>6.1</v>
      </c>
      <c r="C20" s="24">
        <v>5.546280514764179</v>
      </c>
      <c r="D20" s="24">
        <v>4.85032514366572</v>
      </c>
      <c r="E20" s="24">
        <v>5.5</v>
      </c>
      <c r="F20" s="24">
        <v>0.44000000000000067</v>
      </c>
      <c r="G20" s="24">
        <v>10</v>
      </c>
      <c r="H20" s="24">
        <v>10</v>
      </c>
      <c r="I20" s="24">
        <v>10</v>
      </c>
      <c r="J20" s="24">
        <v>10</v>
      </c>
      <c r="K20" s="24">
        <v>10</v>
      </c>
      <c r="L20" s="24">
        <f t="shared" si="0"/>
        <v>10</v>
      </c>
      <c r="M20" s="24">
        <v>10</v>
      </c>
      <c r="N20" s="24">
        <v>10</v>
      </c>
      <c r="O20" s="25">
        <v>10</v>
      </c>
      <c r="P20" s="25">
        <f t="shared" si="1"/>
        <v>10</v>
      </c>
      <c r="Q20" s="24">
        <f t="shared" si="2"/>
        <v>6.8133333333333335</v>
      </c>
      <c r="R20" s="24">
        <v>10</v>
      </c>
      <c r="S20" s="24">
        <v>10</v>
      </c>
      <c r="T20" s="24">
        <v>10</v>
      </c>
      <c r="U20" s="24">
        <f t="shared" si="3"/>
        <v>10</v>
      </c>
      <c r="V20" s="24">
        <v>10</v>
      </c>
      <c r="W20" s="24">
        <v>10</v>
      </c>
      <c r="X20" s="24">
        <f t="shared" si="26"/>
        <v>10</v>
      </c>
      <c r="Y20" s="24">
        <v>10</v>
      </c>
      <c r="Z20" s="24">
        <v>10</v>
      </c>
      <c r="AA20" s="24">
        <v>6.666666666666667</v>
      </c>
      <c r="AB20" s="24">
        <v>6.666666666666667</v>
      </c>
      <c r="AC20" s="24">
        <v>10</v>
      </c>
      <c r="AD20" s="24" t="e">
        <f>#N/A</f>
        <v>#N/A</v>
      </c>
      <c r="AE20" s="24">
        <v>5</v>
      </c>
      <c r="AF20" s="24">
        <v>7.5</v>
      </c>
      <c r="AG20" s="24">
        <v>7.5</v>
      </c>
      <c r="AH20" s="24" t="e">
        <f>#N/A</f>
        <v>#N/A</v>
      </c>
      <c r="AI20" s="24">
        <f t="shared" si="27"/>
        <v>8.61111111111111</v>
      </c>
      <c r="AJ20" s="24">
        <v>10</v>
      </c>
      <c r="AK20" s="25">
        <v>5</v>
      </c>
      <c r="AL20" s="25">
        <v>6</v>
      </c>
      <c r="AM20" s="25">
        <v>10</v>
      </c>
      <c r="AN20" s="25">
        <v>10</v>
      </c>
      <c r="AO20" s="25">
        <f t="shared" si="28"/>
        <v>10</v>
      </c>
      <c r="AP20" s="25">
        <v>10</v>
      </c>
      <c r="AQ20" s="24">
        <f t="shared" si="4"/>
        <v>8.2</v>
      </c>
      <c r="AR20" s="24">
        <v>10</v>
      </c>
      <c r="AS20" s="24">
        <v>10</v>
      </c>
      <c r="AT20" s="24">
        <v>10</v>
      </c>
      <c r="AU20" s="24">
        <f t="shared" si="5"/>
        <v>10</v>
      </c>
      <c r="AV20" s="24">
        <f t="shared" si="6"/>
        <v>10</v>
      </c>
      <c r="AW20" s="26">
        <f t="shared" si="7"/>
        <v>7.759444444444444</v>
      </c>
      <c r="AX20" s="27">
        <v>6.37</v>
      </c>
      <c r="AY20" s="28">
        <f t="shared" si="8"/>
        <v>7.064722222222223</v>
      </c>
      <c r="AZ20" s="29">
        <f t="shared" si="9"/>
        <v>67</v>
      </c>
      <c r="BA20" s="30">
        <f t="shared" si="10"/>
        <v>7.06</v>
      </c>
      <c r="BB20" s="26">
        <f t="shared" si="11"/>
        <v>5.5</v>
      </c>
      <c r="BC20" s="26">
        <f t="shared" si="12"/>
        <v>6.8133333333333335</v>
      </c>
      <c r="BD20" s="26">
        <f t="shared" si="13"/>
        <v>9.362222222222222</v>
      </c>
    </row>
    <row r="21" spans="1:56" s="6" customFormat="1" ht="15" customHeight="1">
      <c r="A21" s="23" t="s">
        <v>79</v>
      </c>
      <c r="B21" s="24">
        <v>6.3</v>
      </c>
      <c r="C21" s="24">
        <v>5.661290625909735</v>
      </c>
      <c r="D21" s="24">
        <v>3.87255443160126</v>
      </c>
      <c r="E21" s="24">
        <v>5.300000000000001</v>
      </c>
      <c r="F21" s="24">
        <v>9.079999999999998</v>
      </c>
      <c r="G21" s="24">
        <v>10</v>
      </c>
      <c r="H21" s="24">
        <v>10</v>
      </c>
      <c r="I21" s="24">
        <v>10</v>
      </c>
      <c r="J21" s="24">
        <v>10</v>
      </c>
      <c r="K21" s="24">
        <v>10</v>
      </c>
      <c r="L21" s="24">
        <f t="shared" si="0"/>
        <v>10</v>
      </c>
      <c r="M21" s="24">
        <v>10</v>
      </c>
      <c r="N21" s="24">
        <v>10</v>
      </c>
      <c r="O21" s="25">
        <v>10</v>
      </c>
      <c r="P21" s="25">
        <f t="shared" si="1"/>
        <v>10</v>
      </c>
      <c r="Q21" s="24">
        <f t="shared" si="2"/>
        <v>9.693333333333333</v>
      </c>
      <c r="R21" s="24">
        <v>10</v>
      </c>
      <c r="S21" s="24">
        <v>10</v>
      </c>
      <c r="T21" s="24">
        <v>10</v>
      </c>
      <c r="U21" s="24">
        <f t="shared" si="3"/>
        <v>10</v>
      </c>
      <c r="V21" s="24">
        <v>10</v>
      </c>
      <c r="W21" s="24">
        <v>10</v>
      </c>
      <c r="X21" s="24">
        <f t="shared" si="26"/>
        <v>10</v>
      </c>
      <c r="Y21" s="24">
        <v>10</v>
      </c>
      <c r="Z21" s="24">
        <v>10</v>
      </c>
      <c r="AA21" s="24">
        <v>6.666666666666667</v>
      </c>
      <c r="AB21" s="24">
        <v>10</v>
      </c>
      <c r="AC21" s="24">
        <v>10</v>
      </c>
      <c r="AD21" s="24" t="e">
        <f>#N/A</f>
        <v>#N/A</v>
      </c>
      <c r="AE21" s="24">
        <v>7.5</v>
      </c>
      <c r="AF21" s="24">
        <v>10</v>
      </c>
      <c r="AG21" s="24">
        <v>10</v>
      </c>
      <c r="AH21" s="24" t="e">
        <f>#N/A</f>
        <v>#N/A</v>
      </c>
      <c r="AI21" s="24">
        <f t="shared" si="27"/>
        <v>9.51388888888889</v>
      </c>
      <c r="AJ21" s="24">
        <v>10</v>
      </c>
      <c r="AK21" s="25">
        <v>6.333333333333333</v>
      </c>
      <c r="AL21" s="25">
        <v>6.5</v>
      </c>
      <c r="AM21" s="25">
        <v>10</v>
      </c>
      <c r="AN21" s="25">
        <v>10</v>
      </c>
      <c r="AO21" s="25">
        <f t="shared" si="28"/>
        <v>10</v>
      </c>
      <c r="AP21" s="25">
        <v>10</v>
      </c>
      <c r="AQ21" s="24">
        <f t="shared" si="4"/>
        <v>8.566666666666666</v>
      </c>
      <c r="AR21" s="24">
        <v>10</v>
      </c>
      <c r="AS21" s="24">
        <v>10</v>
      </c>
      <c r="AT21" s="24">
        <v>10</v>
      </c>
      <c r="AU21" s="24">
        <f t="shared" si="5"/>
        <v>10</v>
      </c>
      <c r="AV21" s="24">
        <f t="shared" si="6"/>
        <v>10</v>
      </c>
      <c r="AW21" s="26">
        <f t="shared" si="7"/>
        <v>8.55638888888889</v>
      </c>
      <c r="AX21" s="27">
        <v>7.2</v>
      </c>
      <c r="AY21" s="28">
        <f t="shared" si="8"/>
        <v>7.8781944444444445</v>
      </c>
      <c r="AZ21" s="29">
        <f t="shared" si="9"/>
        <v>37</v>
      </c>
      <c r="BA21" s="30">
        <f t="shared" si="10"/>
        <v>7.88</v>
      </c>
      <c r="BB21" s="26">
        <f t="shared" si="11"/>
        <v>5.300000000000001</v>
      </c>
      <c r="BC21" s="26">
        <f t="shared" si="12"/>
        <v>9.693333333333333</v>
      </c>
      <c r="BD21" s="26">
        <f t="shared" si="13"/>
        <v>9.616111111111111</v>
      </c>
    </row>
    <row r="22" spans="1:56" s="6" customFormat="1" ht="15" customHeight="1">
      <c r="A22" s="23" t="s">
        <v>80</v>
      </c>
      <c r="B22" s="24">
        <v>4.233333333333333</v>
      </c>
      <c r="C22" s="24">
        <v>5.889906259652077</v>
      </c>
      <c r="D22" s="24">
        <v>4.465252401971307</v>
      </c>
      <c r="E22" s="24">
        <v>4.9</v>
      </c>
      <c r="F22" s="24">
        <v>6.800000000000001</v>
      </c>
      <c r="G22" s="24">
        <v>10</v>
      </c>
      <c r="H22" s="24">
        <v>10</v>
      </c>
      <c r="I22" s="24">
        <v>7.5</v>
      </c>
      <c r="J22" s="24">
        <v>10</v>
      </c>
      <c r="K22" s="24">
        <v>10</v>
      </c>
      <c r="L22" s="24">
        <f t="shared" si="0"/>
        <v>9.5</v>
      </c>
      <c r="M22" s="24">
        <v>2.3</v>
      </c>
      <c r="N22" s="24">
        <v>10</v>
      </c>
      <c r="O22" s="25">
        <v>5</v>
      </c>
      <c r="P22" s="25">
        <f t="shared" si="1"/>
        <v>5.766666666666667</v>
      </c>
      <c r="Q22" s="24">
        <f t="shared" si="2"/>
        <v>7.355555555555555</v>
      </c>
      <c r="R22" s="24">
        <v>10</v>
      </c>
      <c r="S22" s="24">
        <v>10</v>
      </c>
      <c r="T22" s="24">
        <v>10</v>
      </c>
      <c r="U22" s="24">
        <f t="shared" si="3"/>
        <v>10</v>
      </c>
      <c r="V22" s="24">
        <v>5</v>
      </c>
      <c r="W22" s="24">
        <v>10</v>
      </c>
      <c r="X22" s="24">
        <f t="shared" si="26"/>
        <v>7.5</v>
      </c>
      <c r="Y22" s="24">
        <v>7.5</v>
      </c>
      <c r="Z22" s="24">
        <v>7.5</v>
      </c>
      <c r="AA22" s="24">
        <v>3.3333333333333335</v>
      </c>
      <c r="AB22" s="24">
        <v>6.666666666666667</v>
      </c>
      <c r="AC22" s="24">
        <v>6.666666666666667</v>
      </c>
      <c r="AD22" s="24" t="e">
        <f>#N/A</f>
        <v>#N/A</v>
      </c>
      <c r="AE22" s="24">
        <v>10</v>
      </c>
      <c r="AF22" s="24">
        <v>10</v>
      </c>
      <c r="AG22" s="24">
        <v>10</v>
      </c>
      <c r="AH22" s="24" t="e">
        <f>#N/A</f>
        <v>#N/A</v>
      </c>
      <c r="AI22" s="24">
        <f t="shared" si="27"/>
        <v>7.638888888888889</v>
      </c>
      <c r="AJ22" s="24">
        <v>10</v>
      </c>
      <c r="AK22" s="25">
        <v>5.666666666666667</v>
      </c>
      <c r="AL22" s="25">
        <v>6.25</v>
      </c>
      <c r="AM22" s="25">
        <v>10</v>
      </c>
      <c r="AN22" s="25">
        <v>10</v>
      </c>
      <c r="AO22" s="25">
        <f t="shared" si="28"/>
        <v>10</v>
      </c>
      <c r="AP22" s="25">
        <v>10</v>
      </c>
      <c r="AQ22" s="24">
        <f t="shared" si="4"/>
        <v>8.383333333333335</v>
      </c>
      <c r="AR22" s="24">
        <v>5</v>
      </c>
      <c r="AS22" s="24">
        <v>10</v>
      </c>
      <c r="AT22" s="24">
        <v>10</v>
      </c>
      <c r="AU22" s="24">
        <f t="shared" si="5"/>
        <v>10</v>
      </c>
      <c r="AV22" s="24">
        <f t="shared" si="6"/>
        <v>7.5</v>
      </c>
      <c r="AW22" s="26">
        <f t="shared" si="7"/>
        <v>7.166111111111111</v>
      </c>
      <c r="AX22" s="27">
        <v>5.87</v>
      </c>
      <c r="AY22" s="28">
        <f t="shared" si="8"/>
        <v>6.518055555555556</v>
      </c>
      <c r="AZ22" s="29">
        <f t="shared" si="9"/>
        <v>98</v>
      </c>
      <c r="BA22" s="30">
        <f t="shared" si="10"/>
        <v>6.52</v>
      </c>
      <c r="BB22" s="26">
        <f t="shared" si="11"/>
        <v>4.9</v>
      </c>
      <c r="BC22" s="26">
        <f t="shared" si="12"/>
        <v>7.355555555555555</v>
      </c>
      <c r="BD22" s="26">
        <f t="shared" si="13"/>
        <v>8.204444444444444</v>
      </c>
    </row>
    <row r="23" spans="1:56" s="6" customFormat="1" ht="15" customHeight="1">
      <c r="A23" s="23" t="s">
        <v>81</v>
      </c>
      <c r="B23" s="24" t="s">
        <v>60</v>
      </c>
      <c r="C23" s="24" t="s">
        <v>60</v>
      </c>
      <c r="D23" s="24" t="s">
        <v>60</v>
      </c>
      <c r="E23" s="24">
        <v>3.880462</v>
      </c>
      <c r="F23" s="24">
        <v>6.800000000000001</v>
      </c>
      <c r="G23" s="24">
        <v>5</v>
      </c>
      <c r="H23" s="24">
        <v>1.7020197779262332</v>
      </c>
      <c r="I23" s="24">
        <v>2.5</v>
      </c>
      <c r="J23" s="24">
        <v>8.844062456626538</v>
      </c>
      <c r="K23" s="24">
        <v>8.860575850103304</v>
      </c>
      <c r="L23" s="24">
        <f t="shared" si="0"/>
        <v>5.381331616931215</v>
      </c>
      <c r="M23" s="24">
        <v>10</v>
      </c>
      <c r="N23" s="24">
        <v>10</v>
      </c>
      <c r="O23" s="25">
        <v>5</v>
      </c>
      <c r="P23" s="25">
        <f t="shared" si="1"/>
        <v>8.333333333333334</v>
      </c>
      <c r="Q23" s="24">
        <f t="shared" si="2"/>
        <v>6.838221650088183</v>
      </c>
      <c r="R23" s="24">
        <v>10</v>
      </c>
      <c r="S23" s="24">
        <v>5</v>
      </c>
      <c r="T23" s="24">
        <v>10</v>
      </c>
      <c r="U23" s="24">
        <f t="shared" si="3"/>
        <v>8.333333333333334</v>
      </c>
      <c r="V23" s="24" t="s">
        <v>60</v>
      </c>
      <c r="W23" s="24" t="s">
        <v>60</v>
      </c>
      <c r="X23" s="24" t="s">
        <v>60</v>
      </c>
      <c r="Y23" s="24" t="s">
        <v>60</v>
      </c>
      <c r="Z23" s="24" t="s">
        <v>60</v>
      </c>
      <c r="AA23" s="24" t="s">
        <v>60</v>
      </c>
      <c r="AB23" s="24" t="s">
        <v>60</v>
      </c>
      <c r="AC23" s="24" t="s">
        <v>60</v>
      </c>
      <c r="AD23" s="24" t="s">
        <v>60</v>
      </c>
      <c r="AE23" s="24" t="s">
        <v>60</v>
      </c>
      <c r="AF23" s="24" t="s">
        <v>60</v>
      </c>
      <c r="AG23" s="24" t="s">
        <v>60</v>
      </c>
      <c r="AH23" s="24" t="s">
        <v>60</v>
      </c>
      <c r="AI23" s="24" t="s">
        <v>60</v>
      </c>
      <c r="AJ23" s="24">
        <v>10</v>
      </c>
      <c r="AK23" s="25">
        <v>3</v>
      </c>
      <c r="AL23" s="25">
        <v>2.5</v>
      </c>
      <c r="AM23" s="25" t="s">
        <v>60</v>
      </c>
      <c r="AN23" s="25" t="s">
        <v>60</v>
      </c>
      <c r="AO23" s="25" t="s">
        <v>60</v>
      </c>
      <c r="AP23" s="25" t="s">
        <v>60</v>
      </c>
      <c r="AQ23" s="24">
        <f t="shared" si="4"/>
        <v>5.166666666666667</v>
      </c>
      <c r="AR23" s="24">
        <v>10</v>
      </c>
      <c r="AS23" s="24">
        <v>0</v>
      </c>
      <c r="AT23" s="24">
        <v>0</v>
      </c>
      <c r="AU23" s="24">
        <f t="shared" si="5"/>
        <v>0</v>
      </c>
      <c r="AV23" s="24">
        <f t="shared" si="6"/>
        <v>5</v>
      </c>
      <c r="AW23" s="26">
        <f t="shared" si="7"/>
        <v>5.763004245855379</v>
      </c>
      <c r="AX23" s="27">
        <v>5.07</v>
      </c>
      <c r="AY23" s="28">
        <f t="shared" si="8"/>
        <v>5.41650212292769</v>
      </c>
      <c r="AZ23" s="29">
        <f t="shared" si="9"/>
        <v>132</v>
      </c>
      <c r="BA23" s="30">
        <f t="shared" si="10"/>
        <v>5.42</v>
      </c>
      <c r="BB23" s="26">
        <f t="shared" si="11"/>
        <v>3.880462</v>
      </c>
      <c r="BC23" s="26">
        <f t="shared" si="12"/>
        <v>6.838221650088183</v>
      </c>
      <c r="BD23" s="26">
        <f t="shared" si="13"/>
        <v>6.166666666666667</v>
      </c>
    </row>
    <row r="24" spans="1:56" s="6" customFormat="1" ht="15" customHeight="1">
      <c r="A24" s="23" t="s">
        <v>82</v>
      </c>
      <c r="B24" s="24">
        <v>3.533333333333333</v>
      </c>
      <c r="C24" s="24">
        <v>3.4594980055639333</v>
      </c>
      <c r="D24" s="24">
        <v>3.170642328205415</v>
      </c>
      <c r="E24" s="24">
        <v>3.4000000000000004</v>
      </c>
      <c r="F24" s="24">
        <v>6.959999999999999</v>
      </c>
      <c r="G24" s="24">
        <v>10</v>
      </c>
      <c r="H24" s="24">
        <v>10</v>
      </c>
      <c r="I24" s="24">
        <v>5</v>
      </c>
      <c r="J24" s="24">
        <v>9.947612121193071</v>
      </c>
      <c r="K24" s="24">
        <v>10</v>
      </c>
      <c r="L24" s="24">
        <f t="shared" si="0"/>
        <v>8.989522424238615</v>
      </c>
      <c r="M24" s="24">
        <v>8</v>
      </c>
      <c r="N24" s="24">
        <v>10</v>
      </c>
      <c r="O24" s="25">
        <v>5</v>
      </c>
      <c r="P24" s="25">
        <f t="shared" si="1"/>
        <v>7.666666666666667</v>
      </c>
      <c r="Q24" s="24">
        <f t="shared" si="2"/>
        <v>7.87206303030176</v>
      </c>
      <c r="R24" s="24">
        <v>0</v>
      </c>
      <c r="S24" s="24">
        <v>0</v>
      </c>
      <c r="T24" s="24">
        <v>5</v>
      </c>
      <c r="U24" s="24">
        <f t="shared" si="3"/>
        <v>1.6666666666666667</v>
      </c>
      <c r="V24" s="24">
        <v>7.5</v>
      </c>
      <c r="W24" s="24">
        <v>10</v>
      </c>
      <c r="X24" s="24">
        <f aca="true" t="shared" si="29" ref="X24:X32">#N/A</f>
        <v>8.75</v>
      </c>
      <c r="Y24" s="24">
        <v>7.5</v>
      </c>
      <c r="Z24" s="24">
        <v>7.5</v>
      </c>
      <c r="AA24" s="24">
        <v>6.666666666666667</v>
      </c>
      <c r="AB24" s="24">
        <v>10</v>
      </c>
      <c r="AC24" s="24">
        <v>6.666666666666667</v>
      </c>
      <c r="AD24" s="24" t="e">
        <f>#N/A</f>
        <v>#N/A</v>
      </c>
      <c r="AE24" s="24">
        <v>7.5</v>
      </c>
      <c r="AF24" s="24">
        <v>7.5</v>
      </c>
      <c r="AG24" s="24">
        <v>10</v>
      </c>
      <c r="AH24" s="24" t="e">
        <f>#N/A</f>
        <v>#N/A</v>
      </c>
      <c r="AI24" s="24" t="e">
        <f aca="true" t="shared" si="30" ref="AI24:AI32">AVERAGE(Y24:Z24,AD24,AH24)</f>
        <v>#N/A</v>
      </c>
      <c r="AJ24" s="24">
        <v>10</v>
      </c>
      <c r="AK24" s="25">
        <v>3.3333333333333335</v>
      </c>
      <c r="AL24" s="25">
        <v>4</v>
      </c>
      <c r="AM24" s="25">
        <v>10</v>
      </c>
      <c r="AN24" s="25">
        <v>10</v>
      </c>
      <c r="AO24" s="25">
        <f aca="true" t="shared" si="31" ref="AO24:AO32">#N/A</f>
        <v>10</v>
      </c>
      <c r="AP24" s="25">
        <v>10</v>
      </c>
      <c r="AQ24" s="24">
        <f t="shared" si="4"/>
        <v>7.466666666666666</v>
      </c>
      <c r="AR24" s="24">
        <v>5</v>
      </c>
      <c r="AS24" s="24">
        <v>0</v>
      </c>
      <c r="AT24" s="24">
        <v>0</v>
      </c>
      <c r="AU24" s="24">
        <f t="shared" si="5"/>
        <v>0</v>
      </c>
      <c r="AV24" s="24">
        <f t="shared" si="6"/>
        <v>2.5</v>
      </c>
      <c r="AW24" s="26">
        <f t="shared" si="7"/>
        <v>5.634126868686551</v>
      </c>
      <c r="AX24" s="27">
        <v>5.7</v>
      </c>
      <c r="AY24" s="28">
        <f t="shared" si="8"/>
        <v>5.667063434343276</v>
      </c>
      <c r="AZ24" s="29">
        <f t="shared" si="9"/>
        <v>125</v>
      </c>
      <c r="BA24" s="30">
        <f t="shared" si="10"/>
        <v>5.67</v>
      </c>
      <c r="BB24" s="26">
        <f t="shared" si="11"/>
        <v>3.4000000000000004</v>
      </c>
      <c r="BC24" s="26">
        <f t="shared" si="12"/>
        <v>7.87206303030176</v>
      </c>
      <c r="BD24" s="26" t="e">
        <f t="shared" si="13"/>
        <v>#N/A</v>
      </c>
    </row>
    <row r="25" spans="1:56" s="6" customFormat="1" ht="15" customHeight="1">
      <c r="A25" s="23" t="s">
        <v>83</v>
      </c>
      <c r="B25" s="24">
        <v>8.3</v>
      </c>
      <c r="C25" s="24">
        <v>7.231395546019926</v>
      </c>
      <c r="D25" s="24">
        <v>7.4838631946403575</v>
      </c>
      <c r="E25" s="24">
        <v>7.7</v>
      </c>
      <c r="F25" s="24">
        <v>9.32</v>
      </c>
      <c r="G25" s="24">
        <v>10</v>
      </c>
      <c r="H25" s="24">
        <v>10</v>
      </c>
      <c r="I25" s="24">
        <v>10</v>
      </c>
      <c r="J25" s="24">
        <v>10</v>
      </c>
      <c r="K25" s="24">
        <v>9.94596444460455</v>
      </c>
      <c r="L25" s="24">
        <f t="shared" si="0"/>
        <v>9.98919288892091</v>
      </c>
      <c r="M25" s="24">
        <v>9.5</v>
      </c>
      <c r="N25" s="24">
        <v>10</v>
      </c>
      <c r="O25" s="25">
        <v>10</v>
      </c>
      <c r="P25" s="25">
        <f t="shared" si="1"/>
        <v>9.833333333333334</v>
      </c>
      <c r="Q25" s="24">
        <f t="shared" si="2"/>
        <v>9.714175407418082</v>
      </c>
      <c r="R25" s="24">
        <v>10</v>
      </c>
      <c r="S25" s="24">
        <v>10</v>
      </c>
      <c r="T25" s="24">
        <v>10</v>
      </c>
      <c r="U25" s="24">
        <f t="shared" si="3"/>
        <v>10</v>
      </c>
      <c r="V25" s="24">
        <v>10</v>
      </c>
      <c r="W25" s="24">
        <v>10</v>
      </c>
      <c r="X25" s="24">
        <f t="shared" si="29"/>
        <v>10</v>
      </c>
      <c r="Y25" s="24">
        <v>10</v>
      </c>
      <c r="Z25" s="24">
        <v>10</v>
      </c>
      <c r="AA25" s="24">
        <v>10</v>
      </c>
      <c r="AB25" s="24">
        <v>10</v>
      </c>
      <c r="AC25" s="24">
        <v>10</v>
      </c>
      <c r="AD25" s="24" t="e">
        <f>#N/A</f>
        <v>#N/A</v>
      </c>
      <c r="AE25" s="24">
        <v>10</v>
      </c>
      <c r="AF25" s="24">
        <v>10</v>
      </c>
      <c r="AG25" s="24">
        <v>10</v>
      </c>
      <c r="AH25" s="24" t="e">
        <f>#N/A</f>
        <v>#N/A</v>
      </c>
      <c r="AI25" s="24" t="e">
        <f t="shared" si="30"/>
        <v>#N/A</v>
      </c>
      <c r="AJ25" s="24">
        <v>10</v>
      </c>
      <c r="AK25" s="25">
        <v>8.333333333333334</v>
      </c>
      <c r="AL25" s="25">
        <v>8</v>
      </c>
      <c r="AM25" s="25">
        <v>10</v>
      </c>
      <c r="AN25" s="25">
        <v>10</v>
      </c>
      <c r="AO25" s="25">
        <f t="shared" si="31"/>
        <v>10</v>
      </c>
      <c r="AP25" s="25">
        <v>10</v>
      </c>
      <c r="AQ25" s="24">
        <f t="shared" si="4"/>
        <v>9.266666666666667</v>
      </c>
      <c r="AR25" s="24">
        <v>10</v>
      </c>
      <c r="AS25" s="24">
        <v>10</v>
      </c>
      <c r="AT25" s="24">
        <v>10</v>
      </c>
      <c r="AU25" s="24">
        <f t="shared" si="5"/>
        <v>10</v>
      </c>
      <c r="AV25" s="24">
        <f t="shared" si="6"/>
        <v>10</v>
      </c>
      <c r="AW25" s="26">
        <f t="shared" si="7"/>
        <v>9.280210518521187</v>
      </c>
      <c r="AX25" s="27">
        <v>8.02</v>
      </c>
      <c r="AY25" s="28">
        <f t="shared" si="8"/>
        <v>8.650105259260593</v>
      </c>
      <c r="AZ25" s="29">
        <f t="shared" si="9"/>
        <v>7</v>
      </c>
      <c r="BA25" s="30">
        <f t="shared" si="10"/>
        <v>8.65</v>
      </c>
      <c r="BB25" s="26">
        <f t="shared" si="11"/>
        <v>7.7</v>
      </c>
      <c r="BC25" s="26">
        <f t="shared" si="12"/>
        <v>9.714175407418082</v>
      </c>
      <c r="BD25" s="26" t="e">
        <f t="shared" si="13"/>
        <v>#N/A</v>
      </c>
    </row>
    <row r="26" spans="1:56" s="6" customFormat="1" ht="15" customHeight="1">
      <c r="A26" s="23" t="s">
        <v>84</v>
      </c>
      <c r="B26" s="24" t="s">
        <v>60</v>
      </c>
      <c r="C26" s="24" t="s">
        <v>60</v>
      </c>
      <c r="D26" s="24" t="s">
        <v>60</v>
      </c>
      <c r="E26" s="24">
        <v>3.730815</v>
      </c>
      <c r="F26" s="24">
        <v>5.28</v>
      </c>
      <c r="G26" s="24">
        <v>10</v>
      </c>
      <c r="H26" s="24">
        <v>10</v>
      </c>
      <c r="I26" s="24">
        <v>7.5</v>
      </c>
      <c r="J26" s="24">
        <v>9.92318203959213</v>
      </c>
      <c r="K26" s="24">
        <v>10</v>
      </c>
      <c r="L26" s="24">
        <f t="shared" si="0"/>
        <v>9.484636407918426</v>
      </c>
      <c r="M26" s="24">
        <v>6</v>
      </c>
      <c r="N26" s="24">
        <v>10</v>
      </c>
      <c r="O26" s="25">
        <v>5</v>
      </c>
      <c r="P26" s="25">
        <f t="shared" si="1"/>
        <v>7</v>
      </c>
      <c r="Q26" s="24">
        <f t="shared" si="2"/>
        <v>7.2548788026394755</v>
      </c>
      <c r="R26" s="24">
        <v>5</v>
      </c>
      <c r="S26" s="24">
        <v>0</v>
      </c>
      <c r="T26" s="24">
        <v>10</v>
      </c>
      <c r="U26" s="24">
        <f t="shared" si="3"/>
        <v>5</v>
      </c>
      <c r="V26" s="24">
        <v>7.5</v>
      </c>
      <c r="W26" s="24">
        <v>10</v>
      </c>
      <c r="X26" s="24">
        <f t="shared" si="29"/>
        <v>8.75</v>
      </c>
      <c r="Y26" s="24">
        <v>7.5</v>
      </c>
      <c r="Z26" s="24">
        <v>7.5</v>
      </c>
      <c r="AA26" s="24">
        <v>3.3333333333333335</v>
      </c>
      <c r="AB26" s="24">
        <v>10</v>
      </c>
      <c r="AC26" s="24">
        <v>0</v>
      </c>
      <c r="AD26" s="24" t="e">
        <f>#N/A</f>
        <v>#N/A</v>
      </c>
      <c r="AE26" s="24">
        <v>7.5</v>
      </c>
      <c r="AF26" s="24">
        <v>7.5</v>
      </c>
      <c r="AG26" s="24">
        <v>10</v>
      </c>
      <c r="AH26" s="24" t="e">
        <f>#N/A</f>
        <v>#N/A</v>
      </c>
      <c r="AI26" s="24" t="e">
        <f t="shared" si="30"/>
        <v>#N/A</v>
      </c>
      <c r="AJ26" s="24">
        <v>10</v>
      </c>
      <c r="AK26" s="25">
        <v>3.6666666666666665</v>
      </c>
      <c r="AL26" s="25">
        <v>4.25</v>
      </c>
      <c r="AM26" s="25">
        <v>10</v>
      </c>
      <c r="AN26" s="25">
        <v>6.666666666666667</v>
      </c>
      <c r="AO26" s="25">
        <f t="shared" si="31"/>
        <v>8.333333333333334</v>
      </c>
      <c r="AP26" s="25">
        <v>10</v>
      </c>
      <c r="AQ26" s="24">
        <f t="shared" si="4"/>
        <v>7.25</v>
      </c>
      <c r="AR26" s="24">
        <v>0</v>
      </c>
      <c r="AS26" s="24">
        <v>10</v>
      </c>
      <c r="AT26" s="24">
        <v>10</v>
      </c>
      <c r="AU26" s="24">
        <f t="shared" si="5"/>
        <v>10</v>
      </c>
      <c r="AV26" s="24">
        <f t="shared" si="6"/>
        <v>5</v>
      </c>
      <c r="AW26" s="26">
        <f t="shared" si="7"/>
        <v>6.040867895104313</v>
      </c>
      <c r="AX26" s="27">
        <v>5.2</v>
      </c>
      <c r="AY26" s="28">
        <f t="shared" si="8"/>
        <v>5.620433947552156</v>
      </c>
      <c r="AZ26" s="29">
        <f t="shared" si="9"/>
        <v>128</v>
      </c>
      <c r="BA26" s="30">
        <f t="shared" si="10"/>
        <v>5.62</v>
      </c>
      <c r="BB26" s="26">
        <f t="shared" si="11"/>
        <v>3.730815</v>
      </c>
      <c r="BC26" s="26">
        <f t="shared" si="12"/>
        <v>7.2548788026394755</v>
      </c>
      <c r="BD26" s="26" t="e">
        <f t="shared" si="13"/>
        <v>#N/A</v>
      </c>
    </row>
    <row r="27" spans="1:56" s="6" customFormat="1" ht="15" customHeight="1">
      <c r="A27" s="23" t="s">
        <v>85</v>
      </c>
      <c r="B27" s="24" t="s">
        <v>60</v>
      </c>
      <c r="C27" s="24" t="s">
        <v>60</v>
      </c>
      <c r="D27" s="24" t="s">
        <v>60</v>
      </c>
      <c r="E27" s="24">
        <v>3.458729</v>
      </c>
      <c r="F27" s="24">
        <v>7.08</v>
      </c>
      <c r="G27" s="24">
        <v>5</v>
      </c>
      <c r="H27" s="24">
        <v>0</v>
      </c>
      <c r="I27" s="24">
        <v>0</v>
      </c>
      <c r="J27" s="24">
        <v>9.664029819980154</v>
      </c>
      <c r="K27" s="24">
        <v>9.816743538170993</v>
      </c>
      <c r="L27" s="24">
        <f t="shared" si="0"/>
        <v>4.89615467163023</v>
      </c>
      <c r="M27" s="24">
        <v>6.4</v>
      </c>
      <c r="N27" s="24">
        <v>10</v>
      </c>
      <c r="O27" s="25">
        <v>0</v>
      </c>
      <c r="P27" s="25">
        <f t="shared" si="1"/>
        <v>5.466666666666666</v>
      </c>
      <c r="Q27" s="24">
        <f t="shared" si="2"/>
        <v>5.814273779432298</v>
      </c>
      <c r="R27" s="24">
        <v>5</v>
      </c>
      <c r="S27" s="24">
        <v>5</v>
      </c>
      <c r="T27" s="24">
        <v>10</v>
      </c>
      <c r="U27" s="24">
        <f t="shared" si="3"/>
        <v>6.666666666666667</v>
      </c>
      <c r="V27" s="24">
        <v>7.5</v>
      </c>
      <c r="W27" s="24">
        <v>10</v>
      </c>
      <c r="X27" s="24">
        <f t="shared" si="29"/>
        <v>8.75</v>
      </c>
      <c r="Y27" s="24">
        <v>7.5</v>
      </c>
      <c r="Z27" s="24">
        <v>5</v>
      </c>
      <c r="AA27" s="24">
        <v>3.3333333333333335</v>
      </c>
      <c r="AB27" s="24">
        <v>10</v>
      </c>
      <c r="AC27" s="24">
        <v>3.3333333333333335</v>
      </c>
      <c r="AD27" s="24" t="e">
        <f>#N/A</f>
        <v>#N/A</v>
      </c>
      <c r="AE27" s="24">
        <v>7.5</v>
      </c>
      <c r="AF27" s="24">
        <v>7.5</v>
      </c>
      <c r="AG27" s="24">
        <v>7.5</v>
      </c>
      <c r="AH27" s="24" t="e">
        <f>#N/A</f>
        <v>#N/A</v>
      </c>
      <c r="AI27" s="24" t="e">
        <f t="shared" si="30"/>
        <v>#N/A</v>
      </c>
      <c r="AJ27" s="24">
        <v>10</v>
      </c>
      <c r="AK27" s="25">
        <v>2</v>
      </c>
      <c r="AL27" s="25">
        <v>2.25</v>
      </c>
      <c r="AM27" s="25">
        <v>6.666666666666667</v>
      </c>
      <c r="AN27" s="25">
        <v>6.666666666666667</v>
      </c>
      <c r="AO27" s="25">
        <f t="shared" si="31"/>
        <v>6.666666666666667</v>
      </c>
      <c r="AP27" s="25">
        <v>10</v>
      </c>
      <c r="AQ27" s="24">
        <f t="shared" si="4"/>
        <v>6.183333333333334</v>
      </c>
      <c r="AR27" s="24">
        <v>0</v>
      </c>
      <c r="AS27" s="24">
        <v>10</v>
      </c>
      <c r="AT27" s="24">
        <v>10</v>
      </c>
      <c r="AU27" s="24">
        <f t="shared" si="5"/>
        <v>10</v>
      </c>
      <c r="AV27" s="24">
        <f t="shared" si="6"/>
        <v>5</v>
      </c>
      <c r="AW27" s="26">
        <f t="shared" si="7"/>
        <v>5.6171395837469635</v>
      </c>
      <c r="AX27" s="27">
        <v>4.87</v>
      </c>
      <c r="AY27" s="28">
        <f t="shared" si="8"/>
        <v>5.243569791873481</v>
      </c>
      <c r="AZ27" s="29">
        <f t="shared" si="9"/>
        <v>135</v>
      </c>
      <c r="BA27" s="30">
        <f t="shared" si="10"/>
        <v>5.24</v>
      </c>
      <c r="BB27" s="26">
        <f t="shared" si="11"/>
        <v>3.458729</v>
      </c>
      <c r="BC27" s="26">
        <f t="shared" si="12"/>
        <v>5.814273779432298</v>
      </c>
      <c r="BD27" s="26" t="e">
        <f t="shared" si="13"/>
        <v>#N/A</v>
      </c>
    </row>
    <row r="28" spans="1:56" s="6" customFormat="1" ht="15" customHeight="1">
      <c r="A28" s="23" t="s">
        <v>86</v>
      </c>
      <c r="B28" s="24">
        <v>7.566666666666667</v>
      </c>
      <c r="C28" s="24">
        <v>6.601082844213385</v>
      </c>
      <c r="D28" s="24">
        <v>6.024559098025976</v>
      </c>
      <c r="E28" s="24">
        <v>6.7</v>
      </c>
      <c r="F28" s="24">
        <v>8.6</v>
      </c>
      <c r="G28" s="24">
        <v>10</v>
      </c>
      <c r="H28" s="24">
        <v>10</v>
      </c>
      <c r="I28" s="24">
        <v>10</v>
      </c>
      <c r="J28" s="24">
        <v>10</v>
      </c>
      <c r="K28" s="24">
        <v>10</v>
      </c>
      <c r="L28" s="24">
        <f t="shared" si="0"/>
        <v>10</v>
      </c>
      <c r="M28" s="24" t="s">
        <v>60</v>
      </c>
      <c r="N28" s="24">
        <v>10</v>
      </c>
      <c r="O28" s="25">
        <v>10</v>
      </c>
      <c r="P28" s="25">
        <f t="shared" si="1"/>
        <v>10</v>
      </c>
      <c r="Q28" s="24">
        <f t="shared" si="2"/>
        <v>9.533333333333333</v>
      </c>
      <c r="R28" s="24">
        <v>10</v>
      </c>
      <c r="S28" s="24">
        <v>10</v>
      </c>
      <c r="T28" s="24">
        <v>10</v>
      </c>
      <c r="U28" s="24">
        <f t="shared" si="3"/>
        <v>10</v>
      </c>
      <c r="V28" s="24">
        <v>10</v>
      </c>
      <c r="W28" s="24">
        <v>10</v>
      </c>
      <c r="X28" s="24">
        <f t="shared" si="29"/>
        <v>10</v>
      </c>
      <c r="Y28" s="24">
        <v>10</v>
      </c>
      <c r="Z28" s="24">
        <v>7.5</v>
      </c>
      <c r="AA28" s="24">
        <v>6.666666666666667</v>
      </c>
      <c r="AB28" s="24">
        <v>10</v>
      </c>
      <c r="AC28" s="24">
        <v>6.666666666666667</v>
      </c>
      <c r="AD28" s="24" t="e">
        <f>#N/A</f>
        <v>#N/A</v>
      </c>
      <c r="AE28" s="24">
        <v>10</v>
      </c>
      <c r="AF28" s="24">
        <v>10</v>
      </c>
      <c r="AG28" s="24">
        <v>10</v>
      </c>
      <c r="AH28" s="24" t="e">
        <f>#N/A</f>
        <v>#N/A</v>
      </c>
      <c r="AI28" s="24" t="e">
        <f t="shared" si="30"/>
        <v>#N/A</v>
      </c>
      <c r="AJ28" s="24">
        <v>10</v>
      </c>
      <c r="AK28" s="25">
        <v>7</v>
      </c>
      <c r="AL28" s="25">
        <v>7</v>
      </c>
      <c r="AM28" s="25">
        <v>10</v>
      </c>
      <c r="AN28" s="25">
        <v>10</v>
      </c>
      <c r="AO28" s="25">
        <f t="shared" si="31"/>
        <v>10</v>
      </c>
      <c r="AP28" s="25">
        <v>10</v>
      </c>
      <c r="AQ28" s="24">
        <f t="shared" si="4"/>
        <v>8.8</v>
      </c>
      <c r="AR28" s="24">
        <v>0</v>
      </c>
      <c r="AS28" s="24">
        <v>10</v>
      </c>
      <c r="AT28" s="24">
        <v>10</v>
      </c>
      <c r="AU28" s="24">
        <f t="shared" si="5"/>
        <v>10</v>
      </c>
      <c r="AV28" s="24">
        <f t="shared" si="6"/>
        <v>5</v>
      </c>
      <c r="AW28" s="26">
        <f t="shared" si="7"/>
        <v>8.320277777777779</v>
      </c>
      <c r="AX28" s="27">
        <v>7.94</v>
      </c>
      <c r="AY28" s="28">
        <f t="shared" si="8"/>
        <v>8.13013888888889</v>
      </c>
      <c r="AZ28" s="29">
        <f t="shared" si="9"/>
        <v>27</v>
      </c>
      <c r="BA28" s="30">
        <f t="shared" si="10"/>
        <v>8.13</v>
      </c>
      <c r="BB28" s="26">
        <f t="shared" si="11"/>
        <v>6.7</v>
      </c>
      <c r="BC28" s="26">
        <f t="shared" si="12"/>
        <v>9.533333333333333</v>
      </c>
      <c r="BD28" s="26" t="e">
        <f t="shared" si="13"/>
        <v>#N/A</v>
      </c>
    </row>
    <row r="29" spans="1:56" s="6" customFormat="1" ht="15" customHeight="1">
      <c r="A29" s="23" t="s">
        <v>87</v>
      </c>
      <c r="B29" s="24">
        <v>4.3</v>
      </c>
      <c r="C29" s="24">
        <v>4.306542103835595</v>
      </c>
      <c r="D29" s="24">
        <v>5.433505343272918</v>
      </c>
      <c r="E29" s="24">
        <v>4.699999999999999</v>
      </c>
      <c r="F29" s="24">
        <v>9.559999999999999</v>
      </c>
      <c r="G29" s="24">
        <v>5</v>
      </c>
      <c r="H29" s="24">
        <v>10</v>
      </c>
      <c r="I29" s="24">
        <v>10</v>
      </c>
      <c r="J29" s="24">
        <v>9.996728707978052</v>
      </c>
      <c r="K29" s="24">
        <v>9.994564622486608</v>
      </c>
      <c r="L29" s="24">
        <f t="shared" si="0"/>
        <v>8.998258666092932</v>
      </c>
      <c r="M29" s="24">
        <v>10</v>
      </c>
      <c r="N29" s="24">
        <v>0</v>
      </c>
      <c r="O29" s="25">
        <v>10</v>
      </c>
      <c r="P29" s="25">
        <f t="shared" si="1"/>
        <v>6.666666666666667</v>
      </c>
      <c r="Q29" s="24">
        <f t="shared" si="2"/>
        <v>8.4083084442532</v>
      </c>
      <c r="R29" s="24">
        <v>0</v>
      </c>
      <c r="S29" s="24">
        <v>0</v>
      </c>
      <c r="T29" s="24">
        <v>10</v>
      </c>
      <c r="U29" s="24">
        <f t="shared" si="3"/>
        <v>3.3333333333333335</v>
      </c>
      <c r="V29" s="24">
        <v>0</v>
      </c>
      <c r="W29" s="24">
        <v>0</v>
      </c>
      <c r="X29" s="24">
        <f t="shared" si="29"/>
        <v>0</v>
      </c>
      <c r="Y29" s="24">
        <v>2.5</v>
      </c>
      <c r="Z29" s="24">
        <v>0</v>
      </c>
      <c r="AA29" s="24">
        <v>0</v>
      </c>
      <c r="AB29" s="24">
        <v>0</v>
      </c>
      <c r="AC29" s="24">
        <v>0</v>
      </c>
      <c r="AD29" s="24" t="e">
        <f>#N/A</f>
        <v>#N/A</v>
      </c>
      <c r="AE29" s="24">
        <v>0</v>
      </c>
      <c r="AF29" s="24">
        <v>2.5</v>
      </c>
      <c r="AG29" s="24">
        <v>5</v>
      </c>
      <c r="AH29" s="24" t="e">
        <f>#N/A</f>
        <v>#N/A</v>
      </c>
      <c r="AI29" s="24" t="e">
        <f t="shared" si="30"/>
        <v>#N/A</v>
      </c>
      <c r="AJ29" s="24">
        <v>10</v>
      </c>
      <c r="AK29" s="25">
        <v>0.6666666666666666</v>
      </c>
      <c r="AL29" s="25">
        <v>1.25</v>
      </c>
      <c r="AM29" s="25">
        <v>6.666666666666667</v>
      </c>
      <c r="AN29" s="25">
        <v>3.3333333333333335</v>
      </c>
      <c r="AO29" s="25">
        <f t="shared" si="31"/>
        <v>5</v>
      </c>
      <c r="AP29" s="25">
        <v>0</v>
      </c>
      <c r="AQ29" s="24">
        <f t="shared" si="4"/>
        <v>3.383333333333333</v>
      </c>
      <c r="AR29" s="24">
        <v>10</v>
      </c>
      <c r="AS29" s="24">
        <v>10</v>
      </c>
      <c r="AT29" s="24">
        <v>10</v>
      </c>
      <c r="AU29" s="24">
        <f t="shared" si="5"/>
        <v>10</v>
      </c>
      <c r="AV29" s="24">
        <f t="shared" si="6"/>
        <v>10</v>
      </c>
      <c r="AW29" s="26">
        <f t="shared" si="7"/>
        <v>5.073743777729966</v>
      </c>
      <c r="AX29" s="27">
        <v>6.25</v>
      </c>
      <c r="AY29" s="28">
        <f t="shared" si="8"/>
        <v>5.661871888864983</v>
      </c>
      <c r="AZ29" s="29">
        <f t="shared" si="9"/>
        <v>126</v>
      </c>
      <c r="BA29" s="30">
        <f t="shared" si="10"/>
        <v>5.66</v>
      </c>
      <c r="BB29" s="26">
        <f t="shared" si="11"/>
        <v>4.699999999999999</v>
      </c>
      <c r="BC29" s="26">
        <f t="shared" si="12"/>
        <v>8.4083084442532</v>
      </c>
      <c r="BD29" s="26" t="e">
        <f t="shared" si="13"/>
        <v>#N/A</v>
      </c>
    </row>
    <row r="30" spans="1:56" s="6" customFormat="1" ht="15" customHeight="1">
      <c r="A30" s="23" t="s">
        <v>88</v>
      </c>
      <c r="B30" s="24">
        <v>4.6</v>
      </c>
      <c r="C30" s="24">
        <v>5.345278351313624</v>
      </c>
      <c r="D30" s="24">
        <v>4.315201644016633</v>
      </c>
      <c r="E30" s="24">
        <v>4.8</v>
      </c>
      <c r="F30" s="24">
        <v>0</v>
      </c>
      <c r="G30" s="24">
        <v>0</v>
      </c>
      <c r="H30" s="24">
        <v>8.193078293147394</v>
      </c>
      <c r="I30" s="24">
        <v>2.5</v>
      </c>
      <c r="J30" s="24">
        <v>9.370539569334133</v>
      </c>
      <c r="K30" s="24">
        <v>8.942506476481345</v>
      </c>
      <c r="L30" s="24">
        <f t="shared" si="0"/>
        <v>5.801224867792575</v>
      </c>
      <c r="M30" s="24">
        <v>10</v>
      </c>
      <c r="N30" s="24">
        <v>10</v>
      </c>
      <c r="O30" s="25">
        <v>10</v>
      </c>
      <c r="P30" s="25">
        <f t="shared" si="1"/>
        <v>10</v>
      </c>
      <c r="Q30" s="24">
        <f t="shared" si="2"/>
        <v>5.267074955930858</v>
      </c>
      <c r="R30" s="24">
        <v>10</v>
      </c>
      <c r="S30" s="24">
        <v>10</v>
      </c>
      <c r="T30" s="24">
        <v>10</v>
      </c>
      <c r="U30" s="24">
        <f t="shared" si="3"/>
        <v>10</v>
      </c>
      <c r="V30" s="24">
        <v>10</v>
      </c>
      <c r="W30" s="24">
        <v>6.666666666666667</v>
      </c>
      <c r="X30" s="24">
        <f t="shared" si="29"/>
        <v>8.333333333333334</v>
      </c>
      <c r="Y30" s="24">
        <v>7.5</v>
      </c>
      <c r="Z30" s="24">
        <v>7.5</v>
      </c>
      <c r="AA30" s="24">
        <v>10</v>
      </c>
      <c r="AB30" s="24">
        <v>3.3333333333333335</v>
      </c>
      <c r="AC30" s="24">
        <v>10</v>
      </c>
      <c r="AD30" s="24" t="e">
        <f>#N/A</f>
        <v>#N/A</v>
      </c>
      <c r="AE30" s="24">
        <v>10</v>
      </c>
      <c r="AF30" s="24">
        <v>7.5</v>
      </c>
      <c r="AG30" s="24">
        <v>10</v>
      </c>
      <c r="AH30" s="24" t="e">
        <f>#N/A</f>
        <v>#N/A</v>
      </c>
      <c r="AI30" s="24" t="e">
        <f t="shared" si="30"/>
        <v>#N/A</v>
      </c>
      <c r="AJ30" s="24">
        <v>10</v>
      </c>
      <c r="AK30" s="25">
        <v>5.666666666666667</v>
      </c>
      <c r="AL30" s="25">
        <v>2.5</v>
      </c>
      <c r="AM30" s="25">
        <v>10</v>
      </c>
      <c r="AN30" s="25">
        <v>10</v>
      </c>
      <c r="AO30" s="25">
        <f t="shared" si="31"/>
        <v>10</v>
      </c>
      <c r="AP30" s="25">
        <v>10</v>
      </c>
      <c r="AQ30" s="24">
        <f t="shared" si="4"/>
        <v>7.633333333333335</v>
      </c>
      <c r="AR30" s="24">
        <v>10</v>
      </c>
      <c r="AS30" s="24">
        <v>10</v>
      </c>
      <c r="AT30" s="24">
        <v>10</v>
      </c>
      <c r="AU30" s="24">
        <f t="shared" si="5"/>
        <v>10</v>
      </c>
      <c r="AV30" s="24">
        <f t="shared" si="6"/>
        <v>10</v>
      </c>
      <c r="AW30" s="26">
        <f t="shared" si="7"/>
        <v>6.912046516760492</v>
      </c>
      <c r="AX30" s="27">
        <v>6.27</v>
      </c>
      <c r="AY30" s="28">
        <f t="shared" si="8"/>
        <v>6.591023258380246</v>
      </c>
      <c r="AZ30" s="29">
        <f t="shared" si="9"/>
        <v>91</v>
      </c>
      <c r="BA30" s="30">
        <f t="shared" si="10"/>
        <v>6.59</v>
      </c>
      <c r="BB30" s="26">
        <f t="shared" si="11"/>
        <v>4.8</v>
      </c>
      <c r="BC30" s="26">
        <f t="shared" si="12"/>
        <v>5.267074955930858</v>
      </c>
      <c r="BD30" s="26" t="e">
        <f t="shared" si="13"/>
        <v>#N/A</v>
      </c>
    </row>
    <row r="31" spans="1:56" s="6" customFormat="1" ht="15" customHeight="1">
      <c r="A31" s="23" t="s">
        <v>89</v>
      </c>
      <c r="B31" s="24" t="s">
        <v>60</v>
      </c>
      <c r="C31" s="24" t="s">
        <v>60</v>
      </c>
      <c r="D31" s="24" t="s">
        <v>60</v>
      </c>
      <c r="E31" s="24">
        <v>3.309082</v>
      </c>
      <c r="F31" s="24">
        <v>0</v>
      </c>
      <c r="G31" s="24">
        <v>5</v>
      </c>
      <c r="H31" s="24">
        <v>6.851168236037674</v>
      </c>
      <c r="I31" s="24">
        <v>2.5</v>
      </c>
      <c r="J31" s="24">
        <v>8.391865161732584</v>
      </c>
      <c r="K31" s="24">
        <v>9.919074504912995</v>
      </c>
      <c r="L31" s="24">
        <f t="shared" si="0"/>
        <v>6.532421580536651</v>
      </c>
      <c r="M31" s="24">
        <v>9.5</v>
      </c>
      <c r="N31" s="24">
        <v>10</v>
      </c>
      <c r="O31" s="25">
        <v>10</v>
      </c>
      <c r="P31" s="25">
        <f t="shared" si="1"/>
        <v>9.833333333333334</v>
      </c>
      <c r="Q31" s="24">
        <f t="shared" si="2"/>
        <v>5.455251637956661</v>
      </c>
      <c r="R31" s="24">
        <v>0</v>
      </c>
      <c r="S31" s="24">
        <v>0</v>
      </c>
      <c r="T31" s="24">
        <v>10</v>
      </c>
      <c r="U31" s="24">
        <f t="shared" si="3"/>
        <v>3.3333333333333335</v>
      </c>
      <c r="V31" s="24">
        <v>10</v>
      </c>
      <c r="W31" s="24">
        <v>10</v>
      </c>
      <c r="X31" s="24">
        <f t="shared" si="29"/>
        <v>10</v>
      </c>
      <c r="Y31" s="24">
        <v>7.5</v>
      </c>
      <c r="Z31" s="24">
        <v>5</v>
      </c>
      <c r="AA31" s="24">
        <v>6.666666666666667</v>
      </c>
      <c r="AB31" s="24">
        <v>6.666666666666667</v>
      </c>
      <c r="AC31" s="24">
        <v>0</v>
      </c>
      <c r="AD31" s="24" t="e">
        <f>#N/A</f>
        <v>#N/A</v>
      </c>
      <c r="AE31" s="24">
        <v>7.5</v>
      </c>
      <c r="AF31" s="24">
        <v>7.5</v>
      </c>
      <c r="AG31" s="24">
        <v>7.5</v>
      </c>
      <c r="AH31" s="24" t="e">
        <f>#N/A</f>
        <v>#N/A</v>
      </c>
      <c r="AI31" s="24" t="e">
        <f t="shared" si="30"/>
        <v>#N/A</v>
      </c>
      <c r="AJ31" s="24">
        <v>10</v>
      </c>
      <c r="AK31" s="31">
        <v>1.6666666666666667</v>
      </c>
      <c r="AL31" s="24">
        <v>2</v>
      </c>
      <c r="AM31" s="24">
        <v>10</v>
      </c>
      <c r="AN31" s="24">
        <v>10</v>
      </c>
      <c r="AO31" s="24">
        <f t="shared" si="31"/>
        <v>10</v>
      </c>
      <c r="AP31" s="24">
        <v>10</v>
      </c>
      <c r="AQ31" s="24">
        <f t="shared" si="4"/>
        <v>6.733333333333334</v>
      </c>
      <c r="AR31" s="24">
        <v>5</v>
      </c>
      <c r="AS31" s="24">
        <v>10</v>
      </c>
      <c r="AT31" s="24">
        <v>10</v>
      </c>
      <c r="AU31" s="24">
        <f t="shared" si="5"/>
        <v>10</v>
      </c>
      <c r="AV31" s="24">
        <f t="shared" si="6"/>
        <v>7.5</v>
      </c>
      <c r="AW31" s="26">
        <f t="shared" si="7"/>
        <v>5.558861187266943</v>
      </c>
      <c r="AX31" s="27">
        <v>5.31</v>
      </c>
      <c r="AY31" s="28">
        <f t="shared" si="8"/>
        <v>5.434430593633471</v>
      </c>
      <c r="AZ31" s="29">
        <f t="shared" si="9"/>
        <v>131</v>
      </c>
      <c r="BA31" s="30">
        <f t="shared" si="10"/>
        <v>5.43</v>
      </c>
      <c r="BB31" s="26">
        <f t="shared" si="11"/>
        <v>3.309082</v>
      </c>
      <c r="BC31" s="26">
        <f t="shared" si="12"/>
        <v>5.455251637956661</v>
      </c>
      <c r="BD31" s="26" t="e">
        <f t="shared" si="13"/>
        <v>#N/A</v>
      </c>
    </row>
    <row r="32" spans="1:56" s="6" customFormat="1" ht="15" customHeight="1">
      <c r="A32" s="23" t="s">
        <v>90</v>
      </c>
      <c r="B32" s="24" t="s">
        <v>60</v>
      </c>
      <c r="C32" s="24" t="s">
        <v>60</v>
      </c>
      <c r="D32" s="24" t="s">
        <v>60</v>
      </c>
      <c r="E32" s="24">
        <v>3.93488</v>
      </c>
      <c r="F32" s="24">
        <v>5</v>
      </c>
      <c r="G32" s="24">
        <v>10</v>
      </c>
      <c r="H32" s="24">
        <v>10</v>
      </c>
      <c r="I32" s="24">
        <v>5</v>
      </c>
      <c r="J32" s="24">
        <v>10</v>
      </c>
      <c r="K32" s="24">
        <v>10</v>
      </c>
      <c r="L32" s="24">
        <f t="shared" si="0"/>
        <v>9</v>
      </c>
      <c r="M32" s="24">
        <v>9</v>
      </c>
      <c r="N32" s="24">
        <v>10</v>
      </c>
      <c r="O32" s="25">
        <v>5</v>
      </c>
      <c r="P32" s="25">
        <f t="shared" si="1"/>
        <v>8</v>
      </c>
      <c r="Q32" s="24">
        <f t="shared" si="2"/>
        <v>7.333333333333333</v>
      </c>
      <c r="R32" s="24">
        <v>0</v>
      </c>
      <c r="S32" s="24">
        <v>10</v>
      </c>
      <c r="T32" s="24">
        <v>10</v>
      </c>
      <c r="U32" s="24">
        <f t="shared" si="3"/>
        <v>6.666666666666667</v>
      </c>
      <c r="V32" s="24">
        <v>10</v>
      </c>
      <c r="W32" s="24">
        <v>6.666666666666667</v>
      </c>
      <c r="X32" s="24">
        <f t="shared" si="29"/>
        <v>8.333333333333334</v>
      </c>
      <c r="Y32" s="24">
        <v>7.5</v>
      </c>
      <c r="Z32" s="24">
        <v>5</v>
      </c>
      <c r="AA32" s="24">
        <v>3.3333333333333335</v>
      </c>
      <c r="AB32" s="24">
        <v>3.3333333333333335</v>
      </c>
      <c r="AC32" s="24">
        <v>0</v>
      </c>
      <c r="AD32" s="24" t="e">
        <f>#N/A</f>
        <v>#N/A</v>
      </c>
      <c r="AE32" s="24">
        <v>7.5</v>
      </c>
      <c r="AF32" s="24">
        <v>10</v>
      </c>
      <c r="AG32" s="24">
        <v>7.5</v>
      </c>
      <c r="AH32" s="24" t="e">
        <f>#N/A</f>
        <v>#N/A</v>
      </c>
      <c r="AI32" s="24" t="e">
        <f t="shared" si="30"/>
        <v>#N/A</v>
      </c>
      <c r="AJ32" s="24">
        <v>10</v>
      </c>
      <c r="AK32" s="31">
        <v>4.333333333333333</v>
      </c>
      <c r="AL32" s="24">
        <v>5.25</v>
      </c>
      <c r="AM32" s="24">
        <v>10</v>
      </c>
      <c r="AN32" s="24">
        <v>6.666666666666667</v>
      </c>
      <c r="AO32" s="24">
        <f t="shared" si="31"/>
        <v>8.333333333333334</v>
      </c>
      <c r="AP32" s="24">
        <v>10</v>
      </c>
      <c r="AQ32" s="24">
        <f t="shared" si="4"/>
        <v>7.583333333333333</v>
      </c>
      <c r="AR32" s="24">
        <v>5</v>
      </c>
      <c r="AS32" s="24">
        <v>10</v>
      </c>
      <c r="AT32" s="24">
        <v>10</v>
      </c>
      <c r="AU32" s="24">
        <f t="shared" si="5"/>
        <v>10</v>
      </c>
      <c r="AV32" s="24">
        <f t="shared" si="6"/>
        <v>7.5</v>
      </c>
      <c r="AW32" s="26">
        <f t="shared" si="7"/>
        <v>6.401775555555556</v>
      </c>
      <c r="AX32" s="27">
        <v>4.78</v>
      </c>
      <c r="AY32" s="28">
        <f t="shared" si="8"/>
        <v>5.590887777777779</v>
      </c>
      <c r="AZ32" s="29">
        <f t="shared" si="9"/>
        <v>129</v>
      </c>
      <c r="BA32" s="30">
        <f t="shared" si="10"/>
        <v>5.59</v>
      </c>
      <c r="BB32" s="26">
        <f t="shared" si="11"/>
        <v>3.93488</v>
      </c>
      <c r="BC32" s="26">
        <f t="shared" si="12"/>
        <v>7.333333333333333</v>
      </c>
      <c r="BD32" s="26" t="e">
        <f t="shared" si="13"/>
        <v>#N/A</v>
      </c>
    </row>
    <row r="33" spans="1:56" s="6" customFormat="1" ht="15" customHeight="1">
      <c r="A33" s="23" t="s">
        <v>91</v>
      </c>
      <c r="B33" s="24" t="s">
        <v>60</v>
      </c>
      <c r="C33" s="24" t="s">
        <v>60</v>
      </c>
      <c r="D33" s="24" t="s">
        <v>60</v>
      </c>
      <c r="E33" s="24">
        <v>6.165984</v>
      </c>
      <c r="F33" s="24">
        <v>5.48</v>
      </c>
      <c r="G33" s="24">
        <v>10</v>
      </c>
      <c r="H33" s="24">
        <v>10</v>
      </c>
      <c r="I33" s="24">
        <v>10</v>
      </c>
      <c r="J33" s="24">
        <v>10</v>
      </c>
      <c r="K33" s="24">
        <v>10</v>
      </c>
      <c r="L33" s="24">
        <f t="shared" si="0"/>
        <v>10</v>
      </c>
      <c r="M33" s="24">
        <v>10</v>
      </c>
      <c r="N33" s="24">
        <v>10</v>
      </c>
      <c r="O33" s="25">
        <v>10</v>
      </c>
      <c r="P33" s="25">
        <f t="shared" si="1"/>
        <v>10</v>
      </c>
      <c r="Q33" s="24">
        <f t="shared" si="2"/>
        <v>8.493333333333334</v>
      </c>
      <c r="R33" s="24">
        <v>10</v>
      </c>
      <c r="S33" s="24">
        <v>5</v>
      </c>
      <c r="T33" s="24">
        <v>10</v>
      </c>
      <c r="U33" s="24">
        <f t="shared" si="3"/>
        <v>8.333333333333334</v>
      </c>
      <c r="V33" s="24" t="s">
        <v>60</v>
      </c>
      <c r="W33" s="24" t="s">
        <v>60</v>
      </c>
      <c r="X33" s="24" t="s">
        <v>60</v>
      </c>
      <c r="Y33" s="24" t="s">
        <v>60</v>
      </c>
      <c r="Z33" s="24" t="s">
        <v>60</v>
      </c>
      <c r="AA33" s="24" t="s">
        <v>60</v>
      </c>
      <c r="AB33" s="24" t="s">
        <v>60</v>
      </c>
      <c r="AC33" s="24" t="s">
        <v>60</v>
      </c>
      <c r="AD33" s="24" t="s">
        <v>60</v>
      </c>
      <c r="AE33" s="24" t="s">
        <v>60</v>
      </c>
      <c r="AF33" s="24" t="s">
        <v>60</v>
      </c>
      <c r="AG33" s="24" t="s">
        <v>60</v>
      </c>
      <c r="AH33" s="24" t="s">
        <v>60</v>
      </c>
      <c r="AI33" s="24" t="s">
        <v>60</v>
      </c>
      <c r="AJ33" s="24">
        <v>10</v>
      </c>
      <c r="AK33" s="25">
        <v>8</v>
      </c>
      <c r="AL33" s="25">
        <v>8.25</v>
      </c>
      <c r="AM33" s="25" t="s">
        <v>60</v>
      </c>
      <c r="AN33" s="25" t="s">
        <v>60</v>
      </c>
      <c r="AO33" s="25" t="s">
        <v>60</v>
      </c>
      <c r="AP33" s="25" t="s">
        <v>60</v>
      </c>
      <c r="AQ33" s="24">
        <f t="shared" si="4"/>
        <v>8.75</v>
      </c>
      <c r="AR33" s="24">
        <v>10</v>
      </c>
      <c r="AS33" s="24">
        <v>10</v>
      </c>
      <c r="AT33" s="24">
        <v>10</v>
      </c>
      <c r="AU33" s="24">
        <f t="shared" si="5"/>
        <v>10</v>
      </c>
      <c r="AV33" s="24">
        <f t="shared" si="6"/>
        <v>10</v>
      </c>
      <c r="AW33" s="26">
        <f t="shared" si="7"/>
        <v>8.178718222222223</v>
      </c>
      <c r="AX33" s="27">
        <v>7.36</v>
      </c>
      <c r="AY33" s="28">
        <f t="shared" si="8"/>
        <v>7.769359111111111</v>
      </c>
      <c r="AZ33" s="29">
        <f t="shared" si="9"/>
        <v>40</v>
      </c>
      <c r="BA33" s="30">
        <f t="shared" si="10"/>
        <v>7.77</v>
      </c>
      <c r="BB33" s="26">
        <f t="shared" si="11"/>
        <v>6.165984</v>
      </c>
      <c r="BC33" s="26">
        <f t="shared" si="12"/>
        <v>8.493333333333334</v>
      </c>
      <c r="BD33" s="26">
        <f t="shared" si="13"/>
        <v>9.027777777777779</v>
      </c>
    </row>
    <row r="34" spans="1:56" s="6" customFormat="1" ht="15" customHeight="1">
      <c r="A34" s="23" t="s">
        <v>92</v>
      </c>
      <c r="B34" s="24">
        <v>2.733333333333334</v>
      </c>
      <c r="C34" s="24">
        <v>5.092279646690071</v>
      </c>
      <c r="D34" s="24">
        <v>3.7202476381334497</v>
      </c>
      <c r="E34" s="24">
        <v>3.8</v>
      </c>
      <c r="F34" s="24">
        <v>4.5600000000000005</v>
      </c>
      <c r="G34" s="24">
        <v>5</v>
      </c>
      <c r="H34" s="24">
        <v>10</v>
      </c>
      <c r="I34" s="24">
        <v>5</v>
      </c>
      <c r="J34" s="24">
        <v>10</v>
      </c>
      <c r="K34" s="24">
        <v>10</v>
      </c>
      <c r="L34" s="24">
        <f t="shared" si="0"/>
        <v>8</v>
      </c>
      <c r="M34" s="24">
        <v>5.5</v>
      </c>
      <c r="N34" s="24">
        <v>10</v>
      </c>
      <c r="O34" s="25">
        <v>5</v>
      </c>
      <c r="P34" s="25">
        <f t="shared" si="1"/>
        <v>6.833333333333333</v>
      </c>
      <c r="Q34" s="24">
        <f t="shared" si="2"/>
        <v>6.464444444444445</v>
      </c>
      <c r="R34" s="24">
        <v>10</v>
      </c>
      <c r="S34" s="24">
        <v>0</v>
      </c>
      <c r="T34" s="24">
        <v>10</v>
      </c>
      <c r="U34" s="24">
        <f t="shared" si="3"/>
        <v>6.666666666666667</v>
      </c>
      <c r="V34" s="24">
        <v>7.5</v>
      </c>
      <c r="W34" s="24">
        <v>6.666666666666667</v>
      </c>
      <c r="X34" s="24">
        <f>#N/A</f>
        <v>7.083333333333334</v>
      </c>
      <c r="Y34" s="24">
        <v>5</v>
      </c>
      <c r="Z34" s="24">
        <v>5</v>
      </c>
      <c r="AA34" s="24">
        <v>6.666666666666667</v>
      </c>
      <c r="AB34" s="24">
        <v>3.3333333333333335</v>
      </c>
      <c r="AC34" s="24">
        <v>3.3333333333333335</v>
      </c>
      <c r="AD34" s="24" t="e">
        <f>#N/A</f>
        <v>#N/A</v>
      </c>
      <c r="AE34" s="24">
        <v>5</v>
      </c>
      <c r="AF34" s="24">
        <v>7.5</v>
      </c>
      <c r="AG34" s="24">
        <v>7.5</v>
      </c>
      <c r="AH34" s="24" t="e">
        <f>#N/A</f>
        <v>#N/A</v>
      </c>
      <c r="AI34" s="24">
        <f>AVERAGE(Y34:Z34,AD34,AH34)</f>
        <v>5.277777777777778</v>
      </c>
      <c r="AJ34" s="24">
        <v>10</v>
      </c>
      <c r="AK34" s="25">
        <v>3</v>
      </c>
      <c r="AL34" s="25">
        <v>3.25</v>
      </c>
      <c r="AM34" s="25">
        <v>10</v>
      </c>
      <c r="AN34" s="25">
        <v>10</v>
      </c>
      <c r="AO34" s="25">
        <f>#N/A</f>
        <v>10</v>
      </c>
      <c r="AP34" s="25">
        <v>10</v>
      </c>
      <c r="AQ34" s="24">
        <f t="shared" si="4"/>
        <v>7.25</v>
      </c>
      <c r="AR34" s="24">
        <v>0</v>
      </c>
      <c r="AS34" s="24">
        <v>10</v>
      </c>
      <c r="AT34" s="24">
        <v>10</v>
      </c>
      <c r="AU34" s="24">
        <f t="shared" si="5"/>
        <v>10</v>
      </c>
      <c r="AV34" s="24">
        <f t="shared" si="6"/>
        <v>5</v>
      </c>
      <c r="AW34" s="26">
        <f t="shared" si="7"/>
        <v>5.693888888888889</v>
      </c>
      <c r="AX34" s="27">
        <v>5.67</v>
      </c>
      <c r="AY34" s="28">
        <f t="shared" si="8"/>
        <v>5.6819444444444445</v>
      </c>
      <c r="AZ34" s="29">
        <f t="shared" si="9"/>
        <v>124</v>
      </c>
      <c r="BA34" s="30">
        <f t="shared" si="10"/>
        <v>5.68</v>
      </c>
      <c r="BB34" s="26">
        <f t="shared" si="11"/>
        <v>3.8</v>
      </c>
      <c r="BC34" s="26">
        <f t="shared" si="12"/>
        <v>6.464444444444445</v>
      </c>
      <c r="BD34" s="26">
        <f t="shared" si="13"/>
        <v>6.2555555555555555</v>
      </c>
    </row>
    <row r="35" spans="1:56" s="6" customFormat="1" ht="15" customHeight="1">
      <c r="A35" s="23" t="s">
        <v>93</v>
      </c>
      <c r="B35" s="24">
        <v>6.3</v>
      </c>
      <c r="C35" s="24">
        <v>5.120393055586049</v>
      </c>
      <c r="D35" s="24">
        <v>5.272995715917404</v>
      </c>
      <c r="E35" s="24">
        <v>5.6</v>
      </c>
      <c r="F35" s="24">
        <v>9.399999999999999</v>
      </c>
      <c r="G35" s="24">
        <v>10</v>
      </c>
      <c r="H35" s="24">
        <v>10</v>
      </c>
      <c r="I35" s="24">
        <v>10</v>
      </c>
      <c r="J35" s="24">
        <v>10</v>
      </c>
      <c r="K35" s="24">
        <v>10</v>
      </c>
      <c r="L35" s="24">
        <f t="shared" si="0"/>
        <v>10</v>
      </c>
      <c r="M35" s="24">
        <v>10</v>
      </c>
      <c r="N35" s="24">
        <v>10</v>
      </c>
      <c r="O35" s="25">
        <v>10</v>
      </c>
      <c r="P35" s="25">
        <f t="shared" si="1"/>
        <v>10</v>
      </c>
      <c r="Q35" s="24">
        <f t="shared" si="2"/>
        <v>9.799999999999999</v>
      </c>
      <c r="R35" s="24">
        <v>10</v>
      </c>
      <c r="S35" s="24">
        <v>10</v>
      </c>
      <c r="T35" s="24">
        <v>10</v>
      </c>
      <c r="U35" s="24">
        <f t="shared" si="3"/>
        <v>10</v>
      </c>
      <c r="V35" s="24" t="s">
        <v>60</v>
      </c>
      <c r="W35" s="24" t="s">
        <v>60</v>
      </c>
      <c r="X35" s="24" t="s">
        <v>60</v>
      </c>
      <c r="Y35" s="24" t="s">
        <v>60</v>
      </c>
      <c r="Z35" s="24" t="s">
        <v>60</v>
      </c>
      <c r="AA35" s="24" t="s">
        <v>60</v>
      </c>
      <c r="AB35" s="24" t="s">
        <v>60</v>
      </c>
      <c r="AC35" s="24" t="s">
        <v>60</v>
      </c>
      <c r="AD35" s="24" t="s">
        <v>60</v>
      </c>
      <c r="AE35" s="24" t="s">
        <v>60</v>
      </c>
      <c r="AF35" s="24" t="s">
        <v>60</v>
      </c>
      <c r="AG35" s="24" t="s">
        <v>60</v>
      </c>
      <c r="AH35" s="24" t="s">
        <v>60</v>
      </c>
      <c r="AI35" s="24" t="s">
        <v>60</v>
      </c>
      <c r="AJ35" s="24">
        <v>0</v>
      </c>
      <c r="AK35" s="25">
        <v>7</v>
      </c>
      <c r="AL35" s="25">
        <v>6.25</v>
      </c>
      <c r="AM35" s="25" t="s">
        <v>60</v>
      </c>
      <c r="AN35" s="25" t="s">
        <v>60</v>
      </c>
      <c r="AO35" s="25" t="s">
        <v>60</v>
      </c>
      <c r="AP35" s="25" t="s">
        <v>60</v>
      </c>
      <c r="AQ35" s="24">
        <f t="shared" si="4"/>
        <v>4.416666666666667</v>
      </c>
      <c r="AR35" s="24">
        <v>10</v>
      </c>
      <c r="AS35" s="24">
        <v>10</v>
      </c>
      <c r="AT35" s="24">
        <v>10</v>
      </c>
      <c r="AU35" s="24">
        <f t="shared" si="5"/>
        <v>10</v>
      </c>
      <c r="AV35" s="24">
        <f t="shared" si="6"/>
        <v>10</v>
      </c>
      <c r="AW35" s="26">
        <f t="shared" si="7"/>
        <v>7.919444444444444</v>
      </c>
      <c r="AX35" s="27">
        <v>6.77</v>
      </c>
      <c r="AY35" s="28">
        <f t="shared" si="8"/>
        <v>7.344722222222222</v>
      </c>
      <c r="AZ35" s="29">
        <f t="shared" si="9"/>
        <v>54</v>
      </c>
      <c r="BA35" s="30">
        <f t="shared" si="10"/>
        <v>7.34</v>
      </c>
      <c r="BB35" s="26">
        <f t="shared" si="11"/>
        <v>5.6000000000000005</v>
      </c>
      <c r="BC35" s="26">
        <f t="shared" si="12"/>
        <v>9.799999999999999</v>
      </c>
      <c r="BD35" s="26">
        <f t="shared" si="13"/>
        <v>8.13888888888889</v>
      </c>
    </row>
    <row r="36" spans="1:56" s="6" customFormat="1" ht="15" customHeight="1">
      <c r="A36" s="23" t="s">
        <v>94</v>
      </c>
      <c r="B36" s="24" t="s">
        <v>60</v>
      </c>
      <c r="C36" s="24" t="s">
        <v>60</v>
      </c>
      <c r="D36" s="24" t="s">
        <v>60</v>
      </c>
      <c r="E36" s="24">
        <v>7.118284</v>
      </c>
      <c r="F36" s="24">
        <v>9.68</v>
      </c>
      <c r="G36" s="24">
        <v>10</v>
      </c>
      <c r="H36" s="24">
        <v>10</v>
      </c>
      <c r="I36" s="24">
        <v>7.5</v>
      </c>
      <c r="J36" s="24">
        <v>10</v>
      </c>
      <c r="K36" s="24">
        <v>10</v>
      </c>
      <c r="L36" s="24">
        <f t="shared" si="0"/>
        <v>9.5</v>
      </c>
      <c r="M36" s="24">
        <v>10</v>
      </c>
      <c r="N36" s="24">
        <v>10</v>
      </c>
      <c r="O36" s="25" t="s">
        <v>60</v>
      </c>
      <c r="P36" s="25">
        <f t="shared" si="1"/>
        <v>10</v>
      </c>
      <c r="Q36" s="24">
        <f t="shared" si="2"/>
        <v>9.726666666666667</v>
      </c>
      <c r="R36" s="24">
        <v>10</v>
      </c>
      <c r="S36" s="24">
        <v>10</v>
      </c>
      <c r="T36" s="24">
        <v>10</v>
      </c>
      <c r="U36" s="24">
        <f t="shared" si="3"/>
        <v>10</v>
      </c>
      <c r="V36" s="24">
        <v>10</v>
      </c>
      <c r="W36" s="24">
        <v>10</v>
      </c>
      <c r="X36" s="24">
        <f aca="true" t="shared" si="32" ref="X36:X41">#N/A</f>
        <v>10</v>
      </c>
      <c r="Y36" s="24">
        <v>10</v>
      </c>
      <c r="Z36" s="24">
        <v>10</v>
      </c>
      <c r="AA36" s="24">
        <v>10</v>
      </c>
      <c r="AB36" s="24">
        <v>10</v>
      </c>
      <c r="AC36" s="24">
        <v>10</v>
      </c>
      <c r="AD36" s="24" t="e">
        <f>#N/A</f>
        <v>#N/A</v>
      </c>
      <c r="AE36" s="24">
        <v>10</v>
      </c>
      <c r="AF36" s="24">
        <v>0</v>
      </c>
      <c r="AG36" s="24">
        <v>10</v>
      </c>
      <c r="AH36" s="24" t="e">
        <f>#N/A</f>
        <v>#N/A</v>
      </c>
      <c r="AI36" s="24" t="e">
        <f aca="true" t="shared" si="33" ref="AI36:AI41">AVERAGE(Y36:Z36,AD36,AH36)</f>
        <v>#N/A</v>
      </c>
      <c r="AJ36" s="24">
        <v>10</v>
      </c>
      <c r="AK36" s="25">
        <v>8.333333333333334</v>
      </c>
      <c r="AL36" s="25">
        <v>7.75</v>
      </c>
      <c r="AM36" s="25">
        <v>10</v>
      </c>
      <c r="AN36" s="25">
        <v>10</v>
      </c>
      <c r="AO36" s="25">
        <f aca="true" t="shared" si="34" ref="AO36:AO41">#N/A</f>
        <v>10</v>
      </c>
      <c r="AP36" s="25">
        <v>10</v>
      </c>
      <c r="AQ36" s="24">
        <f t="shared" si="4"/>
        <v>9.216666666666667</v>
      </c>
      <c r="AR36" s="24">
        <v>10</v>
      </c>
      <c r="AS36" s="24">
        <v>10</v>
      </c>
      <c r="AT36" s="24">
        <v>10</v>
      </c>
      <c r="AU36" s="24">
        <f t="shared" si="5"/>
        <v>10</v>
      </c>
      <c r="AV36" s="24">
        <f t="shared" si="6"/>
        <v>10</v>
      </c>
      <c r="AW36" s="26">
        <f t="shared" si="7"/>
        <v>9.049571</v>
      </c>
      <c r="AX36" s="27">
        <v>7.83</v>
      </c>
      <c r="AY36" s="28">
        <f t="shared" si="8"/>
        <v>8.4397855</v>
      </c>
      <c r="AZ36" s="29">
        <f t="shared" si="9"/>
        <v>12</v>
      </c>
      <c r="BA36" s="30">
        <f t="shared" si="10"/>
        <v>8.44</v>
      </c>
      <c r="BB36" s="26">
        <f t="shared" si="11"/>
        <v>7.118284</v>
      </c>
      <c r="BC36" s="26">
        <f t="shared" si="12"/>
        <v>9.726666666666667</v>
      </c>
      <c r="BD36" s="26" t="e">
        <f t="shared" si="13"/>
        <v>#N/A</v>
      </c>
    </row>
    <row r="37" spans="1:56" s="6" customFormat="1" ht="15" customHeight="1">
      <c r="A37" s="23" t="s">
        <v>95</v>
      </c>
      <c r="B37" s="24">
        <v>8.333333333333334</v>
      </c>
      <c r="C37" s="24">
        <v>6.471947324489074</v>
      </c>
      <c r="D37" s="24">
        <v>6.961090269476861</v>
      </c>
      <c r="E37" s="24">
        <v>7.3</v>
      </c>
      <c r="F37" s="24">
        <v>9.559999999999999</v>
      </c>
      <c r="G37" s="24">
        <v>10</v>
      </c>
      <c r="H37" s="24">
        <v>10</v>
      </c>
      <c r="I37" s="24">
        <v>10</v>
      </c>
      <c r="J37" s="24">
        <v>10</v>
      </c>
      <c r="K37" s="24">
        <v>9.61628251430115</v>
      </c>
      <c r="L37" s="24">
        <f t="shared" si="0"/>
        <v>9.92325650286023</v>
      </c>
      <c r="M37" s="24">
        <v>10</v>
      </c>
      <c r="N37" s="24">
        <v>10</v>
      </c>
      <c r="O37" s="25">
        <v>10</v>
      </c>
      <c r="P37" s="25">
        <f t="shared" si="1"/>
        <v>10</v>
      </c>
      <c r="Q37" s="24">
        <f t="shared" si="2"/>
        <v>9.827752167620076</v>
      </c>
      <c r="R37" s="24">
        <v>10</v>
      </c>
      <c r="S37" s="24">
        <v>10</v>
      </c>
      <c r="T37" s="24" t="s">
        <v>60</v>
      </c>
      <c r="U37" s="24">
        <f t="shared" si="3"/>
        <v>10</v>
      </c>
      <c r="V37" s="24">
        <v>10</v>
      </c>
      <c r="W37" s="24">
        <v>10</v>
      </c>
      <c r="X37" s="24">
        <f t="shared" si="32"/>
        <v>10</v>
      </c>
      <c r="Y37" s="24">
        <v>10</v>
      </c>
      <c r="Z37" s="24">
        <v>10</v>
      </c>
      <c r="AA37" s="24">
        <v>10</v>
      </c>
      <c r="AB37" s="24">
        <v>10</v>
      </c>
      <c r="AC37" s="24">
        <v>10</v>
      </c>
      <c r="AD37" s="24" t="e">
        <f>#N/A</f>
        <v>#N/A</v>
      </c>
      <c r="AE37" s="24">
        <v>10</v>
      </c>
      <c r="AF37" s="24">
        <v>10</v>
      </c>
      <c r="AG37" s="24">
        <v>10</v>
      </c>
      <c r="AH37" s="24" t="e">
        <f>#N/A</f>
        <v>#N/A</v>
      </c>
      <c r="AI37" s="24" t="e">
        <f t="shared" si="33"/>
        <v>#N/A</v>
      </c>
      <c r="AJ37" s="24">
        <v>10</v>
      </c>
      <c r="AK37" s="25">
        <v>8.666666666666666</v>
      </c>
      <c r="AL37" s="25">
        <v>8.25</v>
      </c>
      <c r="AM37" s="25">
        <v>10</v>
      </c>
      <c r="AN37" s="25">
        <v>10</v>
      </c>
      <c r="AO37" s="25">
        <f t="shared" si="34"/>
        <v>10</v>
      </c>
      <c r="AP37" s="25">
        <v>10</v>
      </c>
      <c r="AQ37" s="24">
        <f t="shared" si="4"/>
        <v>9.383333333333333</v>
      </c>
      <c r="AR37" s="24">
        <v>10</v>
      </c>
      <c r="AS37" s="24">
        <v>10</v>
      </c>
      <c r="AT37" s="24">
        <v>10</v>
      </c>
      <c r="AU37" s="24">
        <f t="shared" si="5"/>
        <v>10</v>
      </c>
      <c r="AV37" s="24">
        <f t="shared" si="6"/>
        <v>10</v>
      </c>
      <c r="AW37" s="26">
        <f t="shared" si="7"/>
        <v>9.220271375238353</v>
      </c>
      <c r="AX37" s="27">
        <v>7.25</v>
      </c>
      <c r="AY37" s="28">
        <f t="shared" si="8"/>
        <v>8.235135687619177</v>
      </c>
      <c r="AZ37" s="29">
        <f t="shared" si="9"/>
        <v>19</v>
      </c>
      <c r="BA37" s="30">
        <f t="shared" si="10"/>
        <v>8.24</v>
      </c>
      <c r="BB37" s="26">
        <f t="shared" si="11"/>
        <v>7.3</v>
      </c>
      <c r="BC37" s="26">
        <f t="shared" si="12"/>
        <v>9.827752167620076</v>
      </c>
      <c r="BD37" s="26" t="e">
        <f t="shared" si="13"/>
        <v>#N/A</v>
      </c>
    </row>
    <row r="38" spans="1:56" s="6" customFormat="1" ht="15" customHeight="1">
      <c r="A38" s="23" t="s">
        <v>96</v>
      </c>
      <c r="B38" s="24">
        <v>9.366666666666667</v>
      </c>
      <c r="C38" s="24">
        <v>7.860079504814018</v>
      </c>
      <c r="D38" s="24">
        <v>8.7198480408056</v>
      </c>
      <c r="E38" s="24">
        <v>8.6</v>
      </c>
      <c r="F38" s="24">
        <v>9.6</v>
      </c>
      <c r="G38" s="24">
        <v>10</v>
      </c>
      <c r="H38" s="24">
        <v>10</v>
      </c>
      <c r="I38" s="24">
        <v>10</v>
      </c>
      <c r="J38" s="24">
        <v>10</v>
      </c>
      <c r="K38" s="24">
        <v>9.927188278914763</v>
      </c>
      <c r="L38" s="24">
        <f t="shared" si="0"/>
        <v>9.985437655782953</v>
      </c>
      <c r="M38" s="24">
        <v>9.5</v>
      </c>
      <c r="N38" s="24">
        <v>10</v>
      </c>
      <c r="O38" s="25">
        <v>10</v>
      </c>
      <c r="P38" s="25">
        <f t="shared" si="1"/>
        <v>9.833333333333334</v>
      </c>
      <c r="Q38" s="24">
        <f t="shared" si="2"/>
        <v>9.806256996372097</v>
      </c>
      <c r="R38" s="24">
        <v>10</v>
      </c>
      <c r="S38" s="24">
        <v>10</v>
      </c>
      <c r="T38" s="24">
        <v>10</v>
      </c>
      <c r="U38" s="24">
        <f t="shared" si="3"/>
        <v>10</v>
      </c>
      <c r="V38" s="24">
        <v>10</v>
      </c>
      <c r="W38" s="24">
        <v>10</v>
      </c>
      <c r="X38" s="24">
        <f t="shared" si="32"/>
        <v>10</v>
      </c>
      <c r="Y38" s="24">
        <v>10</v>
      </c>
      <c r="Z38" s="24">
        <v>10</v>
      </c>
      <c r="AA38" s="24">
        <v>10</v>
      </c>
      <c r="AB38" s="24">
        <v>10</v>
      </c>
      <c r="AC38" s="24">
        <v>10</v>
      </c>
      <c r="AD38" s="24" t="e">
        <f>#N/A</f>
        <v>#N/A</v>
      </c>
      <c r="AE38" s="24">
        <v>10</v>
      </c>
      <c r="AF38" s="24">
        <v>10</v>
      </c>
      <c r="AG38" s="24">
        <v>10</v>
      </c>
      <c r="AH38" s="24" t="e">
        <f>#N/A</f>
        <v>#N/A</v>
      </c>
      <c r="AI38" s="24" t="e">
        <f t="shared" si="33"/>
        <v>#N/A</v>
      </c>
      <c r="AJ38" s="24">
        <v>10</v>
      </c>
      <c r="AK38" s="25">
        <v>9.333333333333334</v>
      </c>
      <c r="AL38" s="25">
        <v>9</v>
      </c>
      <c r="AM38" s="25">
        <v>10</v>
      </c>
      <c r="AN38" s="25">
        <v>10</v>
      </c>
      <c r="AO38" s="25">
        <f t="shared" si="34"/>
        <v>10</v>
      </c>
      <c r="AP38" s="25">
        <v>10</v>
      </c>
      <c r="AQ38" s="24">
        <f t="shared" si="4"/>
        <v>9.666666666666668</v>
      </c>
      <c r="AR38" s="24">
        <v>10</v>
      </c>
      <c r="AS38" s="24">
        <v>10</v>
      </c>
      <c r="AT38" s="24">
        <v>10</v>
      </c>
      <c r="AU38" s="24">
        <f t="shared" si="5"/>
        <v>10</v>
      </c>
      <c r="AV38" s="24">
        <f t="shared" si="6"/>
        <v>10</v>
      </c>
      <c r="AW38" s="26">
        <f t="shared" si="7"/>
        <v>9.568230915759692</v>
      </c>
      <c r="AX38" s="27">
        <v>7.82</v>
      </c>
      <c r="AY38" s="28">
        <f t="shared" si="8"/>
        <v>8.694115457879846</v>
      </c>
      <c r="AZ38" s="29">
        <f t="shared" si="9"/>
        <v>4</v>
      </c>
      <c r="BA38" s="30">
        <f t="shared" si="10"/>
        <v>8.69</v>
      </c>
      <c r="BB38" s="26">
        <f t="shared" si="11"/>
        <v>8.6</v>
      </c>
      <c r="BC38" s="26">
        <f t="shared" si="12"/>
        <v>9.806256996372097</v>
      </c>
      <c r="BD38" s="26" t="e">
        <f t="shared" si="13"/>
        <v>#N/A</v>
      </c>
    </row>
    <row r="39" spans="1:56" s="6" customFormat="1" ht="15" customHeight="1">
      <c r="A39" s="23" t="s">
        <v>97</v>
      </c>
      <c r="B39" s="24">
        <v>5.6</v>
      </c>
      <c r="C39" s="24">
        <v>5.113724001037187</v>
      </c>
      <c r="D39" s="24">
        <v>4.714721252730453</v>
      </c>
      <c r="E39" s="24">
        <v>5.1</v>
      </c>
      <c r="F39" s="24">
        <v>0.15999999999999945</v>
      </c>
      <c r="G39" s="24">
        <v>10</v>
      </c>
      <c r="H39" s="24">
        <v>10</v>
      </c>
      <c r="I39" s="24">
        <v>10</v>
      </c>
      <c r="J39" s="24">
        <v>10</v>
      </c>
      <c r="K39" s="24">
        <v>10</v>
      </c>
      <c r="L39" s="24">
        <f t="shared" si="0"/>
        <v>10</v>
      </c>
      <c r="M39" s="24">
        <v>10</v>
      </c>
      <c r="N39" s="24">
        <v>10</v>
      </c>
      <c r="O39" s="25">
        <v>10</v>
      </c>
      <c r="P39" s="25">
        <f t="shared" si="1"/>
        <v>10</v>
      </c>
      <c r="Q39" s="24">
        <f t="shared" si="2"/>
        <v>6.72</v>
      </c>
      <c r="R39" s="24">
        <v>5</v>
      </c>
      <c r="S39" s="24">
        <v>5</v>
      </c>
      <c r="T39" s="24">
        <v>10</v>
      </c>
      <c r="U39" s="24">
        <f t="shared" si="3"/>
        <v>6.666666666666667</v>
      </c>
      <c r="V39" s="24">
        <v>2.5</v>
      </c>
      <c r="W39" s="24">
        <v>10</v>
      </c>
      <c r="X39" s="24">
        <f t="shared" si="32"/>
        <v>6.25</v>
      </c>
      <c r="Y39" s="24">
        <v>7.5</v>
      </c>
      <c r="Z39" s="24">
        <v>7.5</v>
      </c>
      <c r="AA39" s="24">
        <v>0</v>
      </c>
      <c r="AB39" s="24">
        <v>6.666666666666667</v>
      </c>
      <c r="AC39" s="24">
        <v>3.3333333333333335</v>
      </c>
      <c r="AD39" s="24" t="e">
        <f>#N/A</f>
        <v>#N/A</v>
      </c>
      <c r="AE39" s="24">
        <v>10</v>
      </c>
      <c r="AF39" s="24">
        <v>10</v>
      </c>
      <c r="AG39" s="24">
        <v>10</v>
      </c>
      <c r="AH39" s="24" t="e">
        <f>#N/A</f>
        <v>#N/A</v>
      </c>
      <c r="AI39" s="24" t="e">
        <f t="shared" si="33"/>
        <v>#N/A</v>
      </c>
      <c r="AJ39" s="24">
        <v>10</v>
      </c>
      <c r="AK39" s="25">
        <v>7.333333333333333</v>
      </c>
      <c r="AL39" s="25">
        <v>5.25</v>
      </c>
      <c r="AM39" s="25">
        <v>10</v>
      </c>
      <c r="AN39" s="25">
        <v>10</v>
      </c>
      <c r="AO39" s="25">
        <f t="shared" si="34"/>
        <v>10</v>
      </c>
      <c r="AP39" s="25">
        <v>10</v>
      </c>
      <c r="AQ39" s="24">
        <f t="shared" si="4"/>
        <v>8.516666666666666</v>
      </c>
      <c r="AR39" s="24">
        <v>10</v>
      </c>
      <c r="AS39" s="24">
        <v>10</v>
      </c>
      <c r="AT39" s="24">
        <v>10</v>
      </c>
      <c r="AU39" s="24">
        <f t="shared" si="5"/>
        <v>10</v>
      </c>
      <c r="AV39" s="24">
        <f t="shared" si="6"/>
        <v>10</v>
      </c>
      <c r="AW39" s="26">
        <f t="shared" si="7"/>
        <v>6.806666666666667</v>
      </c>
      <c r="AX39" s="27">
        <v>6.45</v>
      </c>
      <c r="AY39" s="28">
        <f t="shared" si="8"/>
        <v>6.628333333333334</v>
      </c>
      <c r="AZ39" s="29">
        <f t="shared" si="9"/>
        <v>88</v>
      </c>
      <c r="BA39" s="30">
        <f t="shared" si="10"/>
        <v>6.63</v>
      </c>
      <c r="BB39" s="26">
        <f t="shared" si="11"/>
        <v>5.1</v>
      </c>
      <c r="BC39" s="26">
        <f t="shared" si="12"/>
        <v>6.72</v>
      </c>
      <c r="BD39" s="26" t="e">
        <f t="shared" si="13"/>
        <v>#N/A</v>
      </c>
    </row>
    <row r="40" spans="1:56" s="6" customFormat="1" ht="15" customHeight="1">
      <c r="A40" s="23" t="s">
        <v>98</v>
      </c>
      <c r="B40" s="24">
        <v>5.2666666666666675</v>
      </c>
      <c r="C40" s="24">
        <v>4.244972771542976</v>
      </c>
      <c r="D40" s="24">
        <v>4.364030932836788</v>
      </c>
      <c r="E40" s="24">
        <v>4.6000000000000005</v>
      </c>
      <c r="F40" s="24">
        <v>2.8</v>
      </c>
      <c r="G40" s="24">
        <v>10</v>
      </c>
      <c r="H40" s="24">
        <v>10</v>
      </c>
      <c r="I40" s="24">
        <v>5</v>
      </c>
      <c r="J40" s="24">
        <v>10</v>
      </c>
      <c r="K40" s="24">
        <v>9.955494315734006</v>
      </c>
      <c r="L40" s="24">
        <f t="shared" si="0"/>
        <v>8.991098863146801</v>
      </c>
      <c r="M40" s="24">
        <v>10</v>
      </c>
      <c r="N40" s="24">
        <v>10</v>
      </c>
      <c r="O40" s="25">
        <v>10</v>
      </c>
      <c r="P40" s="25">
        <f t="shared" si="1"/>
        <v>10</v>
      </c>
      <c r="Q40" s="24">
        <f t="shared" si="2"/>
        <v>7.263699621048933</v>
      </c>
      <c r="R40" s="24">
        <v>10</v>
      </c>
      <c r="S40" s="24">
        <v>10</v>
      </c>
      <c r="T40" s="24">
        <v>10</v>
      </c>
      <c r="U40" s="24">
        <f t="shared" si="3"/>
        <v>10</v>
      </c>
      <c r="V40" s="24">
        <v>10</v>
      </c>
      <c r="W40" s="24">
        <v>6.666666666666667</v>
      </c>
      <c r="X40" s="24">
        <f t="shared" si="32"/>
        <v>8.333333333333334</v>
      </c>
      <c r="Y40" s="24">
        <v>10</v>
      </c>
      <c r="Z40" s="24">
        <v>10</v>
      </c>
      <c r="AA40" s="24">
        <v>6.666666666666667</v>
      </c>
      <c r="AB40" s="24">
        <v>0</v>
      </c>
      <c r="AC40" s="24">
        <v>6.666666666666667</v>
      </c>
      <c r="AD40" s="24" t="e">
        <f>#N/A</f>
        <v>#N/A</v>
      </c>
      <c r="AE40" s="24">
        <v>7.5</v>
      </c>
      <c r="AF40" s="24">
        <v>0</v>
      </c>
      <c r="AG40" s="24">
        <v>10</v>
      </c>
      <c r="AH40" s="24" t="e">
        <f>#N/A</f>
        <v>#N/A</v>
      </c>
      <c r="AI40" s="24" t="e">
        <f t="shared" si="33"/>
        <v>#N/A</v>
      </c>
      <c r="AJ40" s="24">
        <v>10</v>
      </c>
      <c r="AK40" s="25">
        <v>5</v>
      </c>
      <c r="AL40" s="25">
        <v>5.5</v>
      </c>
      <c r="AM40" s="25">
        <v>10</v>
      </c>
      <c r="AN40" s="25">
        <v>10</v>
      </c>
      <c r="AO40" s="25">
        <f t="shared" si="34"/>
        <v>10</v>
      </c>
      <c r="AP40" s="25">
        <v>10</v>
      </c>
      <c r="AQ40" s="24">
        <f t="shared" si="4"/>
        <v>8.1</v>
      </c>
      <c r="AR40" s="24">
        <v>10</v>
      </c>
      <c r="AS40" s="24">
        <v>10</v>
      </c>
      <c r="AT40" s="24">
        <v>10</v>
      </c>
      <c r="AU40" s="24">
        <f t="shared" si="5"/>
        <v>10</v>
      </c>
      <c r="AV40" s="24">
        <f t="shared" si="6"/>
        <v>10</v>
      </c>
      <c r="AW40" s="26">
        <f t="shared" si="7"/>
        <v>7.366202683040012</v>
      </c>
      <c r="AX40" s="27">
        <v>5.9</v>
      </c>
      <c r="AY40" s="28">
        <f t="shared" si="8"/>
        <v>6.633101341520006</v>
      </c>
      <c r="AZ40" s="29">
        <f t="shared" si="9"/>
        <v>88</v>
      </c>
      <c r="BA40" s="30">
        <f t="shared" si="10"/>
        <v>6.63</v>
      </c>
      <c r="BB40" s="26">
        <f t="shared" si="11"/>
        <v>4.6000000000000005</v>
      </c>
      <c r="BC40" s="26">
        <f t="shared" si="12"/>
        <v>7.263699621048933</v>
      </c>
      <c r="BD40" s="26" t="e">
        <f t="shared" si="13"/>
        <v>#N/A</v>
      </c>
    </row>
    <row r="41" spans="1:56" s="6" customFormat="1" ht="15" customHeight="1">
      <c r="A41" s="23" t="s">
        <v>99</v>
      </c>
      <c r="B41" s="24">
        <v>3.3</v>
      </c>
      <c r="C41" s="24">
        <v>4.6527639702120736</v>
      </c>
      <c r="D41" s="24">
        <v>4.534148011917086</v>
      </c>
      <c r="E41" s="24">
        <v>4.2</v>
      </c>
      <c r="F41" s="24">
        <v>9.48</v>
      </c>
      <c r="G41" s="24">
        <v>5</v>
      </c>
      <c r="H41" s="24">
        <v>10</v>
      </c>
      <c r="I41" s="24">
        <v>10</v>
      </c>
      <c r="J41" s="24">
        <v>10</v>
      </c>
      <c r="K41" s="24">
        <v>10</v>
      </c>
      <c r="L41" s="24">
        <f t="shared" si="0"/>
        <v>9</v>
      </c>
      <c r="M41" s="24">
        <v>0.9999999999999998</v>
      </c>
      <c r="N41" s="24">
        <v>5</v>
      </c>
      <c r="O41" s="25">
        <v>5</v>
      </c>
      <c r="P41" s="25">
        <f t="shared" si="1"/>
        <v>3.6666666666666665</v>
      </c>
      <c r="Q41" s="24">
        <f t="shared" si="2"/>
        <v>7.3822222222222225</v>
      </c>
      <c r="R41" s="24">
        <v>0</v>
      </c>
      <c r="S41" s="24">
        <v>10</v>
      </c>
      <c r="T41" s="24">
        <v>10</v>
      </c>
      <c r="U41" s="24">
        <f t="shared" si="3"/>
        <v>6.666666666666667</v>
      </c>
      <c r="V41" s="24">
        <v>5</v>
      </c>
      <c r="W41" s="24">
        <v>3.3333333333333335</v>
      </c>
      <c r="X41" s="24">
        <f t="shared" si="32"/>
        <v>4.166666666666667</v>
      </c>
      <c r="Y41" s="24">
        <v>2.5</v>
      </c>
      <c r="Z41" s="24">
        <v>2.5</v>
      </c>
      <c r="AA41" s="24">
        <v>3.3333333333333335</v>
      </c>
      <c r="AB41" s="24">
        <v>6.666666666666667</v>
      </c>
      <c r="AC41" s="24">
        <v>3.3333333333333335</v>
      </c>
      <c r="AD41" s="24" t="e">
        <f>#N/A</f>
        <v>#N/A</v>
      </c>
      <c r="AE41" s="24">
        <v>2.5</v>
      </c>
      <c r="AF41" s="24">
        <v>5</v>
      </c>
      <c r="AG41" s="24">
        <v>7.5</v>
      </c>
      <c r="AH41" s="24" t="e">
        <f>#N/A</f>
        <v>#N/A</v>
      </c>
      <c r="AI41" s="24" t="e">
        <f t="shared" si="33"/>
        <v>#N/A</v>
      </c>
      <c r="AJ41" s="24">
        <v>10</v>
      </c>
      <c r="AK41" s="25">
        <v>3</v>
      </c>
      <c r="AL41" s="25">
        <v>4.75</v>
      </c>
      <c r="AM41" s="25">
        <v>6.666666666666667</v>
      </c>
      <c r="AN41" s="25">
        <v>6.666666666666667</v>
      </c>
      <c r="AO41" s="25">
        <f t="shared" si="34"/>
        <v>6.666666666666667</v>
      </c>
      <c r="AP41" s="25">
        <v>3.3333333333333335</v>
      </c>
      <c r="AQ41" s="24">
        <f t="shared" si="4"/>
        <v>5.550000000000001</v>
      </c>
      <c r="AR41" s="24">
        <v>5</v>
      </c>
      <c r="AS41" s="24">
        <v>0</v>
      </c>
      <c r="AT41" s="24" t="s">
        <v>100</v>
      </c>
      <c r="AU41" s="24">
        <f t="shared" si="5"/>
        <v>0</v>
      </c>
      <c r="AV41" s="24">
        <f t="shared" si="6"/>
        <v>2.5</v>
      </c>
      <c r="AW41" s="26">
        <f t="shared" si="7"/>
        <v>5.1450000000000005</v>
      </c>
      <c r="AX41" s="27">
        <v>6.62</v>
      </c>
      <c r="AY41" s="28">
        <f t="shared" si="8"/>
        <v>5.8825</v>
      </c>
      <c r="AZ41" s="29">
        <f t="shared" si="9"/>
        <v>120</v>
      </c>
      <c r="BA41" s="30">
        <f t="shared" si="10"/>
        <v>5.88</v>
      </c>
      <c r="BB41" s="26">
        <f t="shared" si="11"/>
        <v>4.2</v>
      </c>
      <c r="BC41" s="26">
        <f t="shared" si="12"/>
        <v>7.3822222222222225</v>
      </c>
      <c r="BD41" s="26" t="e">
        <f t="shared" si="13"/>
        <v>#N/A</v>
      </c>
    </row>
    <row r="42" spans="1:56" s="6" customFormat="1" ht="15" customHeight="1">
      <c r="A42" s="23" t="s">
        <v>101</v>
      </c>
      <c r="B42" s="24">
        <v>4.4</v>
      </c>
      <c r="C42" s="24">
        <v>4.920833767393415</v>
      </c>
      <c r="D42" s="24">
        <v>2.49226519968297</v>
      </c>
      <c r="E42" s="24">
        <v>3.9000000000000004</v>
      </c>
      <c r="F42" s="24">
        <v>0</v>
      </c>
      <c r="G42" s="24">
        <v>10</v>
      </c>
      <c r="H42" s="24">
        <v>10</v>
      </c>
      <c r="I42" s="24">
        <v>7.5</v>
      </c>
      <c r="J42" s="24">
        <v>10</v>
      </c>
      <c r="K42" s="24">
        <v>10</v>
      </c>
      <c r="L42" s="24">
        <f t="shared" si="0"/>
        <v>9.5</v>
      </c>
      <c r="M42" s="24">
        <v>10</v>
      </c>
      <c r="N42" s="24">
        <v>10</v>
      </c>
      <c r="O42" s="25">
        <v>10</v>
      </c>
      <c r="P42" s="25">
        <f t="shared" si="1"/>
        <v>10</v>
      </c>
      <c r="Q42" s="24">
        <f t="shared" si="2"/>
        <v>6.5</v>
      </c>
      <c r="R42" s="24">
        <v>10</v>
      </c>
      <c r="S42" s="24">
        <v>10</v>
      </c>
      <c r="T42" s="24">
        <v>10</v>
      </c>
      <c r="U42" s="24">
        <f t="shared" si="3"/>
        <v>10</v>
      </c>
      <c r="V42" s="24" t="s">
        <v>60</v>
      </c>
      <c r="W42" s="24" t="s">
        <v>60</v>
      </c>
      <c r="X42" s="24" t="s">
        <v>60</v>
      </c>
      <c r="Y42" s="24" t="s">
        <v>60</v>
      </c>
      <c r="Z42" s="24" t="s">
        <v>60</v>
      </c>
      <c r="AA42" s="24" t="s">
        <v>60</v>
      </c>
      <c r="AB42" s="24" t="s">
        <v>60</v>
      </c>
      <c r="AC42" s="24" t="s">
        <v>60</v>
      </c>
      <c r="AD42" s="24" t="s">
        <v>60</v>
      </c>
      <c r="AE42" s="24" t="s">
        <v>60</v>
      </c>
      <c r="AF42" s="24" t="s">
        <v>60</v>
      </c>
      <c r="AG42" s="24" t="s">
        <v>60</v>
      </c>
      <c r="AH42" s="24" t="s">
        <v>60</v>
      </c>
      <c r="AI42" s="24" t="s">
        <v>60</v>
      </c>
      <c r="AJ42" s="24">
        <v>10</v>
      </c>
      <c r="AK42" s="25">
        <v>6.666666666666667</v>
      </c>
      <c r="AL42" s="25">
        <v>5.5</v>
      </c>
      <c r="AM42" s="25" t="s">
        <v>60</v>
      </c>
      <c r="AN42" s="25" t="s">
        <v>60</v>
      </c>
      <c r="AO42" s="25" t="s">
        <v>60</v>
      </c>
      <c r="AP42" s="25" t="s">
        <v>60</v>
      </c>
      <c r="AQ42" s="24">
        <f t="shared" si="4"/>
        <v>7.388888888888889</v>
      </c>
      <c r="AR42" s="24">
        <v>10</v>
      </c>
      <c r="AS42" s="24">
        <v>10</v>
      </c>
      <c r="AT42" s="24">
        <v>10</v>
      </c>
      <c r="AU42" s="24">
        <f t="shared" si="5"/>
        <v>10</v>
      </c>
      <c r="AV42" s="24">
        <f t="shared" si="6"/>
        <v>10</v>
      </c>
      <c r="AW42" s="26">
        <f t="shared" si="7"/>
        <v>7.164814814814815</v>
      </c>
      <c r="AX42" s="27">
        <v>7.53</v>
      </c>
      <c r="AY42" s="28">
        <f t="shared" si="8"/>
        <v>7.347407407407408</v>
      </c>
      <c r="AZ42" s="29">
        <f t="shared" si="9"/>
        <v>52</v>
      </c>
      <c r="BA42" s="30">
        <f t="shared" si="10"/>
        <v>7.35</v>
      </c>
      <c r="BB42" s="26">
        <f t="shared" si="11"/>
        <v>3.9000000000000004</v>
      </c>
      <c r="BC42" s="26">
        <f t="shared" si="12"/>
        <v>6.5</v>
      </c>
      <c r="BD42" s="26">
        <f t="shared" si="13"/>
        <v>9.12962962962963</v>
      </c>
    </row>
    <row r="43" spans="1:56" s="6" customFormat="1" ht="15" customHeight="1">
      <c r="A43" s="23" t="s">
        <v>102</v>
      </c>
      <c r="B43" s="24">
        <v>8.033333333333333</v>
      </c>
      <c r="C43" s="24">
        <v>7.072114029114412</v>
      </c>
      <c r="D43" s="24">
        <v>7.481764847063863</v>
      </c>
      <c r="E43" s="24">
        <v>7.5</v>
      </c>
      <c r="F43" s="24">
        <v>7.440000000000001</v>
      </c>
      <c r="G43" s="24">
        <v>10</v>
      </c>
      <c r="H43" s="24">
        <v>10</v>
      </c>
      <c r="I43" s="24">
        <v>10</v>
      </c>
      <c r="J43" s="24">
        <v>10</v>
      </c>
      <c r="K43" s="24">
        <v>10</v>
      </c>
      <c r="L43" s="24">
        <f t="shared" si="0"/>
        <v>10</v>
      </c>
      <c r="M43" s="24">
        <v>10</v>
      </c>
      <c r="N43" s="24">
        <v>10</v>
      </c>
      <c r="O43" s="25">
        <v>10</v>
      </c>
      <c r="P43" s="25">
        <f t="shared" si="1"/>
        <v>10</v>
      </c>
      <c r="Q43" s="24">
        <f t="shared" si="2"/>
        <v>9.146666666666667</v>
      </c>
      <c r="R43" s="24">
        <v>10</v>
      </c>
      <c r="S43" s="24">
        <v>10</v>
      </c>
      <c r="T43" s="24">
        <v>10</v>
      </c>
      <c r="U43" s="24">
        <f t="shared" si="3"/>
        <v>10</v>
      </c>
      <c r="V43" s="24">
        <v>10</v>
      </c>
      <c r="W43" s="24">
        <v>10</v>
      </c>
      <c r="X43" s="24">
        <f aca="true" t="shared" si="35" ref="X43:X44">#N/A</f>
        <v>10</v>
      </c>
      <c r="Y43" s="24">
        <v>10</v>
      </c>
      <c r="Z43" s="24">
        <v>10</v>
      </c>
      <c r="AA43" s="24">
        <v>10</v>
      </c>
      <c r="AB43" s="24">
        <v>10</v>
      </c>
      <c r="AC43" s="24">
        <v>10</v>
      </c>
      <c r="AD43" s="24" t="e">
        <f>#N/A</f>
        <v>#N/A</v>
      </c>
      <c r="AE43" s="24">
        <v>10</v>
      </c>
      <c r="AF43" s="24">
        <v>10</v>
      </c>
      <c r="AG43" s="24">
        <v>10</v>
      </c>
      <c r="AH43" s="24" t="e">
        <f>#N/A</f>
        <v>#N/A</v>
      </c>
      <c r="AI43" s="24">
        <f aca="true" t="shared" si="36" ref="AI43:AI44">AVERAGE(Y43:Z43,AD43,AH43)</f>
        <v>10</v>
      </c>
      <c r="AJ43" s="24">
        <v>10</v>
      </c>
      <c r="AK43" s="25">
        <v>8.666666666666666</v>
      </c>
      <c r="AL43" s="25">
        <v>8.75</v>
      </c>
      <c r="AM43" s="25">
        <v>10</v>
      </c>
      <c r="AN43" s="25">
        <v>10</v>
      </c>
      <c r="AO43" s="25">
        <f aca="true" t="shared" si="37" ref="AO43:AO44">#N/A</f>
        <v>10</v>
      </c>
      <c r="AP43" s="25">
        <v>10</v>
      </c>
      <c r="AQ43" s="24">
        <f t="shared" si="4"/>
        <v>9.483333333333333</v>
      </c>
      <c r="AR43" s="24">
        <v>10</v>
      </c>
      <c r="AS43" s="24">
        <v>10</v>
      </c>
      <c r="AT43" s="24">
        <v>10</v>
      </c>
      <c r="AU43" s="24">
        <f t="shared" si="5"/>
        <v>10</v>
      </c>
      <c r="AV43" s="24">
        <f t="shared" si="6"/>
        <v>10</v>
      </c>
      <c r="AW43" s="26">
        <f t="shared" si="7"/>
        <v>9.110000000000001</v>
      </c>
      <c r="AX43" s="27">
        <v>7.72</v>
      </c>
      <c r="AY43" s="28">
        <f t="shared" si="8"/>
        <v>8.415000000000001</v>
      </c>
      <c r="AZ43" s="29">
        <f t="shared" si="9"/>
        <v>14</v>
      </c>
      <c r="BA43" s="30">
        <f t="shared" si="10"/>
        <v>8.42</v>
      </c>
      <c r="BB43" s="26">
        <f t="shared" si="11"/>
        <v>7.5</v>
      </c>
      <c r="BC43" s="26">
        <f t="shared" si="12"/>
        <v>9.146666666666667</v>
      </c>
      <c r="BD43" s="26">
        <f t="shared" si="13"/>
        <v>9.896666666666667</v>
      </c>
    </row>
    <row r="44" spans="1:56" s="6" customFormat="1" ht="15" customHeight="1">
      <c r="A44" s="23" t="s">
        <v>103</v>
      </c>
      <c r="B44" s="24">
        <v>3.9999999999999996</v>
      </c>
      <c r="C44" s="24">
        <v>4.550318632821983</v>
      </c>
      <c r="D44" s="24">
        <v>4.922209399277921</v>
      </c>
      <c r="E44" s="24">
        <v>4.5</v>
      </c>
      <c r="F44" s="24">
        <v>5.2</v>
      </c>
      <c r="G44" s="24">
        <v>5</v>
      </c>
      <c r="H44" s="24">
        <v>9.79350814553787</v>
      </c>
      <c r="I44" s="24">
        <v>3.75</v>
      </c>
      <c r="J44" s="24">
        <v>9.888494398590451</v>
      </c>
      <c r="K44" s="24">
        <v>9.796812015209266</v>
      </c>
      <c r="L44" s="24">
        <f t="shared" si="0"/>
        <v>7.645762911867519</v>
      </c>
      <c r="M44" s="24">
        <v>1.9999999999999996</v>
      </c>
      <c r="N44" s="24">
        <v>10</v>
      </c>
      <c r="O44" s="25">
        <v>5</v>
      </c>
      <c r="P44" s="25">
        <f t="shared" si="1"/>
        <v>5.666666666666667</v>
      </c>
      <c r="Q44" s="24">
        <f t="shared" si="2"/>
        <v>6.170809859511395</v>
      </c>
      <c r="R44" s="24">
        <v>10</v>
      </c>
      <c r="S44" s="24">
        <v>5</v>
      </c>
      <c r="T44" s="24">
        <v>10</v>
      </c>
      <c r="U44" s="24">
        <f t="shared" si="3"/>
        <v>8.333333333333334</v>
      </c>
      <c r="V44" s="24">
        <v>7.5</v>
      </c>
      <c r="W44" s="24">
        <v>6.666666666666667</v>
      </c>
      <c r="X44" s="24">
        <f t="shared" si="35"/>
        <v>7.083333333333334</v>
      </c>
      <c r="Y44" s="24">
        <v>2.5</v>
      </c>
      <c r="Z44" s="24">
        <v>2.5</v>
      </c>
      <c r="AA44" s="24">
        <v>0</v>
      </c>
      <c r="AB44" s="24">
        <v>0</v>
      </c>
      <c r="AC44" s="24">
        <v>3.3333333333333335</v>
      </c>
      <c r="AD44" s="24" t="e">
        <f>#N/A</f>
        <v>#N/A</v>
      </c>
      <c r="AE44" s="24">
        <v>0</v>
      </c>
      <c r="AF44" s="24">
        <v>2.5</v>
      </c>
      <c r="AG44" s="24">
        <v>7.5</v>
      </c>
      <c r="AH44" s="24" t="e">
        <f>#N/A</f>
        <v>#N/A</v>
      </c>
      <c r="AI44" s="24">
        <f t="shared" si="36"/>
        <v>2.361111111111111</v>
      </c>
      <c r="AJ44" s="24">
        <v>10</v>
      </c>
      <c r="AK44" s="25">
        <v>1.6666666666666667</v>
      </c>
      <c r="AL44" s="25">
        <v>1.75</v>
      </c>
      <c r="AM44" s="25">
        <v>6.666666666666667</v>
      </c>
      <c r="AN44" s="25">
        <v>6.666666666666667</v>
      </c>
      <c r="AO44" s="25">
        <f t="shared" si="37"/>
        <v>6.666666666666667</v>
      </c>
      <c r="AP44" s="25">
        <v>0</v>
      </c>
      <c r="AQ44" s="24">
        <f t="shared" si="4"/>
        <v>4.016666666666667</v>
      </c>
      <c r="AR44" s="24">
        <v>5</v>
      </c>
      <c r="AS44" s="24">
        <v>0</v>
      </c>
      <c r="AT44" s="24">
        <v>0</v>
      </c>
      <c r="AU44" s="24">
        <f t="shared" si="5"/>
        <v>0</v>
      </c>
      <c r="AV44" s="24">
        <f t="shared" si="6"/>
        <v>2.5</v>
      </c>
      <c r="AW44" s="26">
        <f t="shared" si="7"/>
        <v>5.0971469093222925</v>
      </c>
      <c r="AX44" s="27">
        <v>5.41</v>
      </c>
      <c r="AY44" s="28">
        <f t="shared" si="8"/>
        <v>5.253573454661146</v>
      </c>
      <c r="AZ44" s="29">
        <f t="shared" si="9"/>
        <v>133</v>
      </c>
      <c r="BA44" s="30">
        <f t="shared" si="10"/>
        <v>5.25</v>
      </c>
      <c r="BB44" s="26">
        <f t="shared" si="11"/>
        <v>4.5</v>
      </c>
      <c r="BC44" s="26">
        <f t="shared" si="12"/>
        <v>6.170809859511395</v>
      </c>
      <c r="BD44" s="26">
        <f t="shared" si="13"/>
        <v>4.858888888888889</v>
      </c>
    </row>
    <row r="45" spans="1:56" s="6" customFormat="1" ht="15" customHeight="1">
      <c r="A45" s="23" t="s">
        <v>104</v>
      </c>
      <c r="B45" s="24" t="s">
        <v>60</v>
      </c>
      <c r="C45" s="24" t="s">
        <v>60</v>
      </c>
      <c r="D45" s="24" t="s">
        <v>60</v>
      </c>
      <c r="E45" s="24">
        <v>4.343008</v>
      </c>
      <c r="F45" s="24">
        <v>8.4</v>
      </c>
      <c r="G45" s="24">
        <v>10</v>
      </c>
      <c r="H45" s="24">
        <v>10</v>
      </c>
      <c r="I45" s="24" t="s">
        <v>60</v>
      </c>
      <c r="J45" s="24">
        <v>10</v>
      </c>
      <c r="K45" s="24">
        <v>10</v>
      </c>
      <c r="L45" s="24">
        <f t="shared" si="0"/>
        <v>10</v>
      </c>
      <c r="M45" s="24">
        <v>10</v>
      </c>
      <c r="N45" s="24">
        <v>10</v>
      </c>
      <c r="O45" s="25">
        <v>10</v>
      </c>
      <c r="P45" s="25">
        <f t="shared" si="1"/>
        <v>10</v>
      </c>
      <c r="Q45" s="24">
        <f t="shared" si="2"/>
        <v>9.466666666666667</v>
      </c>
      <c r="R45" s="24">
        <v>5</v>
      </c>
      <c r="S45" s="24">
        <v>10</v>
      </c>
      <c r="T45" s="24">
        <v>10</v>
      </c>
      <c r="U45" s="24">
        <f t="shared" si="3"/>
        <v>8.333333333333334</v>
      </c>
      <c r="V45" s="24" t="s">
        <v>60</v>
      </c>
      <c r="W45" s="24" t="s">
        <v>60</v>
      </c>
      <c r="X45" s="24" t="s">
        <v>60</v>
      </c>
      <c r="Y45" s="24" t="s">
        <v>60</v>
      </c>
      <c r="Z45" s="24" t="s">
        <v>60</v>
      </c>
      <c r="AA45" s="24" t="s">
        <v>60</v>
      </c>
      <c r="AB45" s="24" t="s">
        <v>60</v>
      </c>
      <c r="AC45" s="24" t="s">
        <v>60</v>
      </c>
      <c r="AD45" s="24" t="s">
        <v>60</v>
      </c>
      <c r="AE45" s="24" t="s">
        <v>60</v>
      </c>
      <c r="AF45" s="24" t="s">
        <v>60</v>
      </c>
      <c r="AG45" s="24" t="s">
        <v>60</v>
      </c>
      <c r="AH45" s="24" t="s">
        <v>60</v>
      </c>
      <c r="AI45" s="24" t="s">
        <v>60</v>
      </c>
      <c r="AJ45" s="24">
        <v>10</v>
      </c>
      <c r="AK45" s="25">
        <v>5.333333333333333</v>
      </c>
      <c r="AL45" s="25">
        <v>5.5</v>
      </c>
      <c r="AM45" s="25" t="s">
        <v>60</v>
      </c>
      <c r="AN45" s="25" t="s">
        <v>60</v>
      </c>
      <c r="AO45" s="25" t="s">
        <v>60</v>
      </c>
      <c r="AP45" s="25" t="s">
        <v>60</v>
      </c>
      <c r="AQ45" s="24">
        <f t="shared" si="4"/>
        <v>6.944444444444444</v>
      </c>
      <c r="AR45" s="24">
        <v>10</v>
      </c>
      <c r="AS45" s="24">
        <v>10</v>
      </c>
      <c r="AT45" s="24">
        <v>10</v>
      </c>
      <c r="AU45" s="24">
        <f t="shared" si="5"/>
        <v>10</v>
      </c>
      <c r="AV45" s="24">
        <f t="shared" si="6"/>
        <v>10</v>
      </c>
      <c r="AW45" s="26">
        <f t="shared" si="7"/>
        <v>7.665381629629628</v>
      </c>
      <c r="AX45" s="27">
        <v>7.19</v>
      </c>
      <c r="AY45" s="28">
        <f t="shared" si="8"/>
        <v>7.427690814814815</v>
      </c>
      <c r="AZ45" s="29">
        <f t="shared" si="9"/>
        <v>48</v>
      </c>
      <c r="BA45" s="30">
        <f t="shared" si="10"/>
        <v>7.43</v>
      </c>
      <c r="BB45" s="26">
        <f t="shared" si="11"/>
        <v>4.343008</v>
      </c>
      <c r="BC45" s="26">
        <f t="shared" si="12"/>
        <v>9.466666666666667</v>
      </c>
      <c r="BD45" s="26">
        <f t="shared" si="13"/>
        <v>8.425925925925926</v>
      </c>
    </row>
    <row r="46" spans="1:56" s="6" customFormat="1" ht="15" customHeight="1">
      <c r="A46" s="23" t="s">
        <v>105</v>
      </c>
      <c r="B46" s="24">
        <v>9.666666666666666</v>
      </c>
      <c r="C46" s="24">
        <v>7.884438672411129</v>
      </c>
      <c r="D46" s="24">
        <v>8.673984611327</v>
      </c>
      <c r="E46" s="24">
        <v>8.7</v>
      </c>
      <c r="F46" s="24">
        <v>9</v>
      </c>
      <c r="G46" s="24">
        <v>10</v>
      </c>
      <c r="H46" s="24">
        <v>10</v>
      </c>
      <c r="I46" s="24">
        <v>10</v>
      </c>
      <c r="J46" s="24">
        <v>10</v>
      </c>
      <c r="K46" s="24">
        <v>9.962359310866734</v>
      </c>
      <c r="L46" s="24">
        <f t="shared" si="0"/>
        <v>9.992471862173346</v>
      </c>
      <c r="M46" s="24">
        <v>10</v>
      </c>
      <c r="N46" s="24">
        <v>10</v>
      </c>
      <c r="O46" s="25">
        <v>10</v>
      </c>
      <c r="P46" s="25">
        <f t="shared" si="1"/>
        <v>10</v>
      </c>
      <c r="Q46" s="24">
        <f t="shared" si="2"/>
        <v>9.664157287391115</v>
      </c>
      <c r="R46" s="24">
        <v>10</v>
      </c>
      <c r="S46" s="24">
        <v>10</v>
      </c>
      <c r="T46" s="24">
        <v>10</v>
      </c>
      <c r="U46" s="24">
        <f t="shared" si="3"/>
        <v>10</v>
      </c>
      <c r="V46" s="24">
        <v>10</v>
      </c>
      <c r="W46" s="24">
        <v>10</v>
      </c>
      <c r="X46" s="24">
        <f aca="true" t="shared" si="38" ref="X46:X48">#N/A</f>
        <v>10</v>
      </c>
      <c r="Y46" s="24">
        <v>10</v>
      </c>
      <c r="Z46" s="24">
        <v>10</v>
      </c>
      <c r="AA46" s="24">
        <v>10</v>
      </c>
      <c r="AB46" s="24">
        <v>10</v>
      </c>
      <c r="AC46" s="24">
        <v>10</v>
      </c>
      <c r="AD46" s="24" t="e">
        <f>#N/A</f>
        <v>#N/A</v>
      </c>
      <c r="AE46" s="24">
        <v>10</v>
      </c>
      <c r="AF46" s="24">
        <v>10</v>
      </c>
      <c r="AG46" s="24">
        <v>10</v>
      </c>
      <c r="AH46" s="24" t="e">
        <f>#N/A</f>
        <v>#N/A</v>
      </c>
      <c r="AI46" s="24">
        <f aca="true" t="shared" si="39" ref="AI46:AI48">AVERAGE(Y46:Z46,AD46,AH46)</f>
        <v>10</v>
      </c>
      <c r="AJ46" s="24">
        <v>10</v>
      </c>
      <c r="AK46" s="25">
        <v>9</v>
      </c>
      <c r="AL46" s="25">
        <v>9.25</v>
      </c>
      <c r="AM46" s="25">
        <v>10</v>
      </c>
      <c r="AN46" s="25">
        <v>10</v>
      </c>
      <c r="AO46" s="25">
        <f aca="true" t="shared" si="40" ref="AO46:AO48">#N/A</f>
        <v>10</v>
      </c>
      <c r="AP46" s="25">
        <v>10</v>
      </c>
      <c r="AQ46" s="24">
        <f t="shared" si="4"/>
        <v>9.65</v>
      </c>
      <c r="AR46" s="24">
        <v>10</v>
      </c>
      <c r="AS46" s="24">
        <v>10</v>
      </c>
      <c r="AT46" s="24">
        <v>10</v>
      </c>
      <c r="AU46" s="24">
        <f t="shared" si="5"/>
        <v>10</v>
      </c>
      <c r="AV46" s="24">
        <f t="shared" si="6"/>
        <v>10</v>
      </c>
      <c r="AW46" s="26">
        <f t="shared" si="7"/>
        <v>9.556039321847779</v>
      </c>
      <c r="AX46" s="27">
        <v>7.79</v>
      </c>
      <c r="AY46" s="28">
        <f t="shared" si="8"/>
        <v>8.67301966092389</v>
      </c>
      <c r="AZ46" s="29">
        <f t="shared" si="9"/>
        <v>6</v>
      </c>
      <c r="BA46" s="30">
        <f t="shared" si="10"/>
        <v>8.67</v>
      </c>
      <c r="BB46" s="26">
        <f t="shared" si="11"/>
        <v>8.7</v>
      </c>
      <c r="BC46" s="26">
        <f t="shared" si="12"/>
        <v>9.664157287391115</v>
      </c>
      <c r="BD46" s="26">
        <f t="shared" si="13"/>
        <v>9.93</v>
      </c>
    </row>
    <row r="47" spans="1:56" s="6" customFormat="1" ht="15" customHeight="1">
      <c r="A47" s="23" t="s">
        <v>106</v>
      </c>
      <c r="B47" s="24">
        <v>7.366666666666667</v>
      </c>
      <c r="C47" s="24">
        <v>6.835790649691267</v>
      </c>
      <c r="D47" s="24">
        <v>6.878025792859387</v>
      </c>
      <c r="E47" s="24">
        <v>7</v>
      </c>
      <c r="F47" s="24">
        <v>9.48</v>
      </c>
      <c r="G47" s="24">
        <v>10</v>
      </c>
      <c r="H47" s="24">
        <v>10</v>
      </c>
      <c r="I47" s="24">
        <v>7.5</v>
      </c>
      <c r="J47" s="24">
        <v>10</v>
      </c>
      <c r="K47" s="24">
        <v>9.99678856379306</v>
      </c>
      <c r="L47" s="24">
        <f t="shared" si="0"/>
        <v>9.499357712758613</v>
      </c>
      <c r="M47" s="24">
        <v>9.5</v>
      </c>
      <c r="N47" s="24">
        <v>10</v>
      </c>
      <c r="O47" s="25">
        <v>10</v>
      </c>
      <c r="P47" s="25">
        <f t="shared" si="1"/>
        <v>9.833333333333334</v>
      </c>
      <c r="Q47" s="24">
        <f t="shared" si="2"/>
        <v>9.604230348697316</v>
      </c>
      <c r="R47" s="24">
        <v>10</v>
      </c>
      <c r="S47" s="24">
        <v>10</v>
      </c>
      <c r="T47" s="24">
        <v>10</v>
      </c>
      <c r="U47" s="24">
        <f t="shared" si="3"/>
        <v>10</v>
      </c>
      <c r="V47" s="24">
        <v>10</v>
      </c>
      <c r="W47" s="24">
        <v>10</v>
      </c>
      <c r="X47" s="24">
        <f t="shared" si="38"/>
        <v>10</v>
      </c>
      <c r="Y47" s="24">
        <v>10</v>
      </c>
      <c r="Z47" s="24">
        <v>10</v>
      </c>
      <c r="AA47" s="24">
        <v>10</v>
      </c>
      <c r="AB47" s="24">
        <v>10</v>
      </c>
      <c r="AC47" s="24">
        <v>6.666666666666667</v>
      </c>
      <c r="AD47" s="24" t="e">
        <f>#N/A</f>
        <v>#N/A</v>
      </c>
      <c r="AE47" s="24">
        <v>10</v>
      </c>
      <c r="AF47" s="24">
        <v>10</v>
      </c>
      <c r="AG47" s="24">
        <v>10</v>
      </c>
      <c r="AH47" s="24" t="e">
        <f>#N/A</f>
        <v>#N/A</v>
      </c>
      <c r="AI47" s="24">
        <f t="shared" si="39"/>
        <v>9.722222222222221</v>
      </c>
      <c r="AJ47" s="24">
        <v>10</v>
      </c>
      <c r="AK47" s="25">
        <v>8</v>
      </c>
      <c r="AL47" s="25">
        <v>7.75</v>
      </c>
      <c r="AM47" s="25">
        <v>10</v>
      </c>
      <c r="AN47" s="25">
        <v>10</v>
      </c>
      <c r="AO47" s="25">
        <f t="shared" si="40"/>
        <v>10</v>
      </c>
      <c r="AP47" s="25">
        <v>10</v>
      </c>
      <c r="AQ47" s="24">
        <f t="shared" si="4"/>
        <v>9.15</v>
      </c>
      <c r="AR47" s="24">
        <v>10</v>
      </c>
      <c r="AS47" s="24">
        <v>10</v>
      </c>
      <c r="AT47" s="24">
        <v>10</v>
      </c>
      <c r="AU47" s="24">
        <f t="shared" si="5"/>
        <v>10</v>
      </c>
      <c r="AV47" s="24">
        <f t="shared" si="6"/>
        <v>10</v>
      </c>
      <c r="AW47" s="26">
        <f t="shared" si="7"/>
        <v>9.03827980939655</v>
      </c>
      <c r="AX47" s="27">
        <v>7.43</v>
      </c>
      <c r="AY47" s="28">
        <f t="shared" si="8"/>
        <v>8.234139904698274</v>
      </c>
      <c r="AZ47" s="29">
        <f t="shared" si="9"/>
        <v>20</v>
      </c>
      <c r="BA47" s="30">
        <f t="shared" si="10"/>
        <v>8.23</v>
      </c>
      <c r="BB47" s="26">
        <f t="shared" si="11"/>
        <v>7</v>
      </c>
      <c r="BC47" s="26">
        <f t="shared" si="12"/>
        <v>9.604230348697316</v>
      </c>
      <c r="BD47" s="26">
        <f t="shared" si="13"/>
        <v>9.774444444444445</v>
      </c>
    </row>
    <row r="48" spans="1:56" s="6" customFormat="1" ht="15" customHeight="1">
      <c r="A48" s="23" t="s">
        <v>107</v>
      </c>
      <c r="B48" s="24" t="s">
        <v>60</v>
      </c>
      <c r="C48" s="24" t="s">
        <v>60</v>
      </c>
      <c r="D48" s="24" t="s">
        <v>60</v>
      </c>
      <c r="E48" s="24">
        <v>4.805554</v>
      </c>
      <c r="F48" s="24">
        <v>6.36</v>
      </c>
      <c r="G48" s="24">
        <v>10</v>
      </c>
      <c r="H48" s="24">
        <v>10</v>
      </c>
      <c r="I48" s="24">
        <v>7.5</v>
      </c>
      <c r="J48" s="24">
        <v>10</v>
      </c>
      <c r="K48" s="24">
        <v>10</v>
      </c>
      <c r="L48" s="24">
        <f t="shared" si="0"/>
        <v>9.5</v>
      </c>
      <c r="M48" s="24">
        <v>10</v>
      </c>
      <c r="N48" s="24">
        <v>10</v>
      </c>
      <c r="O48" s="25">
        <v>0</v>
      </c>
      <c r="P48" s="25">
        <f t="shared" si="1"/>
        <v>6.666666666666667</v>
      </c>
      <c r="Q48" s="24">
        <f t="shared" si="2"/>
        <v>7.508888888888889</v>
      </c>
      <c r="R48" s="24">
        <v>0</v>
      </c>
      <c r="S48" s="24">
        <v>0</v>
      </c>
      <c r="T48" s="24">
        <v>5</v>
      </c>
      <c r="U48" s="24">
        <f t="shared" si="3"/>
        <v>1.6666666666666667</v>
      </c>
      <c r="V48" s="24">
        <v>10</v>
      </c>
      <c r="W48" s="24">
        <v>6.666666666666667</v>
      </c>
      <c r="X48" s="24">
        <f t="shared" si="38"/>
        <v>8.333333333333334</v>
      </c>
      <c r="Y48" s="24">
        <v>5</v>
      </c>
      <c r="Z48" s="24">
        <v>5</v>
      </c>
      <c r="AA48" s="24">
        <v>3.3333333333333335</v>
      </c>
      <c r="AB48" s="24">
        <v>6.666666666666667</v>
      </c>
      <c r="AC48" s="24">
        <v>3.3333333333333335</v>
      </c>
      <c r="AD48" s="24" t="e">
        <f>#N/A</f>
        <v>#N/A</v>
      </c>
      <c r="AE48" s="24">
        <v>7.5</v>
      </c>
      <c r="AF48" s="24">
        <v>10</v>
      </c>
      <c r="AG48" s="24">
        <v>10</v>
      </c>
      <c r="AH48" s="24" t="e">
        <f>#N/A</f>
        <v>#N/A</v>
      </c>
      <c r="AI48" s="24">
        <f t="shared" si="39"/>
        <v>5.902777777777778</v>
      </c>
      <c r="AJ48" s="24">
        <v>10</v>
      </c>
      <c r="AK48" s="25">
        <v>2</v>
      </c>
      <c r="AL48" s="25">
        <v>4.25</v>
      </c>
      <c r="AM48" s="25">
        <v>10</v>
      </c>
      <c r="AN48" s="25">
        <v>6.666666666666667</v>
      </c>
      <c r="AO48" s="25">
        <f t="shared" si="40"/>
        <v>8.333333333333334</v>
      </c>
      <c r="AP48" s="25">
        <v>10</v>
      </c>
      <c r="AQ48" s="24">
        <f t="shared" si="4"/>
        <v>6.916666666666667</v>
      </c>
      <c r="AR48" s="24">
        <v>0</v>
      </c>
      <c r="AS48" s="24">
        <v>10</v>
      </c>
      <c r="AT48" s="24">
        <v>10</v>
      </c>
      <c r="AU48" s="24">
        <f t="shared" si="5"/>
        <v>10</v>
      </c>
      <c r="AV48" s="24">
        <f t="shared" si="6"/>
        <v>5</v>
      </c>
      <c r="AW48" s="26">
        <f t="shared" si="7"/>
        <v>5.860555166666666</v>
      </c>
      <c r="AX48" s="27">
        <v>5.95</v>
      </c>
      <c r="AY48" s="28">
        <f t="shared" si="8"/>
        <v>5.9052775833333335</v>
      </c>
      <c r="AZ48" s="29">
        <f t="shared" si="9"/>
        <v>119</v>
      </c>
      <c r="BA48" s="30">
        <f t="shared" si="10"/>
        <v>5.91</v>
      </c>
      <c r="BB48" s="26">
        <f t="shared" si="11"/>
        <v>4.805554</v>
      </c>
      <c r="BC48" s="26">
        <f t="shared" si="12"/>
        <v>7.508888888888889</v>
      </c>
      <c r="BD48" s="26">
        <f t="shared" si="13"/>
        <v>5.563888888888888</v>
      </c>
    </row>
    <row r="49" spans="1:56" s="6" customFormat="1" ht="15" customHeight="1">
      <c r="A49" s="23" t="s">
        <v>108</v>
      </c>
      <c r="B49" s="24">
        <v>5.333333333333333</v>
      </c>
      <c r="C49" s="24">
        <v>6.140106958189212</v>
      </c>
      <c r="D49" s="24">
        <v>6.572590863008466</v>
      </c>
      <c r="E49" s="24">
        <v>6</v>
      </c>
      <c r="F49" s="24">
        <v>7.6</v>
      </c>
      <c r="G49" s="24">
        <v>10</v>
      </c>
      <c r="H49" s="24">
        <v>0</v>
      </c>
      <c r="I49" s="24">
        <v>0</v>
      </c>
      <c r="J49" s="24">
        <v>8.993888491732822</v>
      </c>
      <c r="K49" s="24">
        <v>7.1209732224969935</v>
      </c>
      <c r="L49" s="24">
        <f t="shared" si="0"/>
        <v>5.222972342845963</v>
      </c>
      <c r="M49" s="24">
        <v>10</v>
      </c>
      <c r="N49" s="24">
        <v>10</v>
      </c>
      <c r="O49" s="25">
        <v>10</v>
      </c>
      <c r="P49" s="25">
        <f t="shared" si="1"/>
        <v>10</v>
      </c>
      <c r="Q49" s="24">
        <f t="shared" si="2"/>
        <v>7.6076574476153205</v>
      </c>
      <c r="R49" s="24">
        <v>10</v>
      </c>
      <c r="S49" s="24">
        <v>10</v>
      </c>
      <c r="T49" s="24">
        <v>10</v>
      </c>
      <c r="U49" s="24">
        <f t="shared" si="3"/>
        <v>10</v>
      </c>
      <c r="V49" s="24" t="s">
        <v>60</v>
      </c>
      <c r="W49" s="24" t="s">
        <v>60</v>
      </c>
      <c r="X49" s="24" t="s">
        <v>60</v>
      </c>
      <c r="Y49" s="24" t="s">
        <v>60</v>
      </c>
      <c r="Z49" s="24" t="s">
        <v>60</v>
      </c>
      <c r="AA49" s="24" t="s">
        <v>60</v>
      </c>
      <c r="AB49" s="24" t="s">
        <v>60</v>
      </c>
      <c r="AC49" s="24" t="s">
        <v>60</v>
      </c>
      <c r="AD49" s="24" t="s">
        <v>60</v>
      </c>
      <c r="AE49" s="24" t="s">
        <v>60</v>
      </c>
      <c r="AF49" s="24" t="s">
        <v>60</v>
      </c>
      <c r="AG49" s="24" t="s">
        <v>60</v>
      </c>
      <c r="AH49" s="24" t="s">
        <v>60</v>
      </c>
      <c r="AI49" s="24" t="s">
        <v>60</v>
      </c>
      <c r="AJ49" s="24">
        <v>0</v>
      </c>
      <c r="AK49" s="25">
        <v>5.333333333333333</v>
      </c>
      <c r="AL49" s="25">
        <v>2.75</v>
      </c>
      <c r="AM49" s="25" t="s">
        <v>60</v>
      </c>
      <c r="AN49" s="25" t="s">
        <v>60</v>
      </c>
      <c r="AO49" s="25" t="s">
        <v>60</v>
      </c>
      <c r="AP49" s="25" t="s">
        <v>60</v>
      </c>
      <c r="AQ49" s="24">
        <f t="shared" si="4"/>
        <v>2.694444444444444</v>
      </c>
      <c r="AR49" s="24">
        <v>10</v>
      </c>
      <c r="AS49" s="24">
        <v>10</v>
      </c>
      <c r="AT49" s="24">
        <v>10</v>
      </c>
      <c r="AU49" s="24">
        <f t="shared" si="5"/>
        <v>10</v>
      </c>
      <c r="AV49" s="24">
        <f t="shared" si="6"/>
        <v>10</v>
      </c>
      <c r="AW49" s="26">
        <f t="shared" si="7"/>
        <v>7.184321769311237</v>
      </c>
      <c r="AX49" s="27">
        <v>7.45</v>
      </c>
      <c r="AY49" s="28">
        <f t="shared" si="8"/>
        <v>7.317160884655618</v>
      </c>
      <c r="AZ49" s="29">
        <f t="shared" si="9"/>
        <v>55</v>
      </c>
      <c r="BA49" s="30">
        <f t="shared" si="10"/>
        <v>7.32</v>
      </c>
      <c r="BB49" s="26">
        <f t="shared" si="11"/>
        <v>6</v>
      </c>
      <c r="BC49" s="26">
        <f t="shared" si="12"/>
        <v>7.6076574476153205</v>
      </c>
      <c r="BD49" s="26">
        <f t="shared" si="13"/>
        <v>7.564814814814814</v>
      </c>
    </row>
    <row r="50" spans="1:56" s="6" customFormat="1" ht="15" customHeight="1">
      <c r="A50" s="23" t="s">
        <v>109</v>
      </c>
      <c r="B50" s="24">
        <v>8.133333333333335</v>
      </c>
      <c r="C50" s="24">
        <v>7.999799850483367</v>
      </c>
      <c r="D50" s="24">
        <v>7.607916878682756</v>
      </c>
      <c r="E50" s="24">
        <v>7.9</v>
      </c>
      <c r="F50" s="24">
        <v>9.64</v>
      </c>
      <c r="G50" s="24">
        <v>10</v>
      </c>
      <c r="H50" s="24">
        <v>10</v>
      </c>
      <c r="I50" s="24">
        <v>10</v>
      </c>
      <c r="J50" s="24">
        <v>10</v>
      </c>
      <c r="K50" s="24">
        <v>9.995128491931997</v>
      </c>
      <c r="L50" s="24">
        <f t="shared" si="0"/>
        <v>9.999025698386399</v>
      </c>
      <c r="M50" s="24">
        <v>9.5</v>
      </c>
      <c r="N50" s="24">
        <v>10</v>
      </c>
      <c r="O50" s="25">
        <v>10</v>
      </c>
      <c r="P50" s="25">
        <f t="shared" si="1"/>
        <v>9.833333333333334</v>
      </c>
      <c r="Q50" s="24">
        <f t="shared" si="2"/>
        <v>9.824119677239912</v>
      </c>
      <c r="R50" s="24">
        <v>10</v>
      </c>
      <c r="S50" s="24">
        <v>10</v>
      </c>
      <c r="T50" s="24">
        <v>10</v>
      </c>
      <c r="U50" s="24">
        <f t="shared" si="3"/>
        <v>10</v>
      </c>
      <c r="V50" s="24">
        <v>7.5</v>
      </c>
      <c r="W50" s="24">
        <v>10</v>
      </c>
      <c r="X50" s="24">
        <f aca="true" t="shared" si="41" ref="X50:X53">#N/A</f>
        <v>8.75</v>
      </c>
      <c r="Y50" s="24">
        <v>10</v>
      </c>
      <c r="Z50" s="24">
        <v>10</v>
      </c>
      <c r="AA50" s="24">
        <v>10</v>
      </c>
      <c r="AB50" s="24">
        <v>10</v>
      </c>
      <c r="AC50" s="24">
        <v>10</v>
      </c>
      <c r="AD50" s="24" t="e">
        <f>#N/A</f>
        <v>#N/A</v>
      </c>
      <c r="AE50" s="24">
        <v>10</v>
      </c>
      <c r="AF50" s="24">
        <v>10</v>
      </c>
      <c r="AG50" s="24">
        <v>10</v>
      </c>
      <c r="AH50" s="24" t="e">
        <f>#N/A</f>
        <v>#N/A</v>
      </c>
      <c r="AI50" s="24">
        <f aca="true" t="shared" si="42" ref="AI50:AI53">AVERAGE(Y50:Z50,AD50,AH50)</f>
        <v>10</v>
      </c>
      <c r="AJ50" s="24">
        <v>10</v>
      </c>
      <c r="AK50" s="25">
        <v>8</v>
      </c>
      <c r="AL50" s="25">
        <v>8.5</v>
      </c>
      <c r="AM50" s="25">
        <v>10</v>
      </c>
      <c r="AN50" s="25">
        <v>10</v>
      </c>
      <c r="AO50" s="25">
        <f aca="true" t="shared" si="43" ref="AO50:AO53">#N/A</f>
        <v>10</v>
      </c>
      <c r="AP50" s="25">
        <v>6.666666666666667</v>
      </c>
      <c r="AQ50" s="24">
        <f t="shared" si="4"/>
        <v>8.633333333333335</v>
      </c>
      <c r="AR50" s="24">
        <v>10</v>
      </c>
      <c r="AS50" s="24">
        <v>10</v>
      </c>
      <c r="AT50" s="24">
        <v>10</v>
      </c>
      <c r="AU50" s="24">
        <f t="shared" si="5"/>
        <v>10</v>
      </c>
      <c r="AV50" s="24">
        <f t="shared" si="6"/>
        <v>10</v>
      </c>
      <c r="AW50" s="26">
        <f t="shared" si="7"/>
        <v>9.169363252643311</v>
      </c>
      <c r="AX50" s="27">
        <v>7.52</v>
      </c>
      <c r="AY50" s="28">
        <f t="shared" si="8"/>
        <v>8.344681626321655</v>
      </c>
      <c r="AZ50" s="29">
        <f t="shared" si="9"/>
        <v>17</v>
      </c>
      <c r="BA50" s="30">
        <f t="shared" si="10"/>
        <v>8.34</v>
      </c>
      <c r="BB50" s="26">
        <f t="shared" si="11"/>
        <v>7.9</v>
      </c>
      <c r="BC50" s="26">
        <f t="shared" si="12"/>
        <v>9.824119677239912</v>
      </c>
      <c r="BD50" s="26">
        <f t="shared" si="13"/>
        <v>9.476666666666667</v>
      </c>
    </row>
    <row r="51" spans="1:56" s="6" customFormat="1" ht="15" customHeight="1">
      <c r="A51" s="23" t="s">
        <v>110</v>
      </c>
      <c r="B51" s="24">
        <v>5.8</v>
      </c>
      <c r="C51" s="24">
        <v>6.0508590163422</v>
      </c>
      <c r="D51" s="24">
        <v>4.49112235619981</v>
      </c>
      <c r="E51" s="24">
        <v>5.4</v>
      </c>
      <c r="F51" s="24">
        <v>7.559999999999999</v>
      </c>
      <c r="G51" s="24">
        <v>10</v>
      </c>
      <c r="H51" s="24">
        <v>10</v>
      </c>
      <c r="I51" s="24">
        <v>7.5</v>
      </c>
      <c r="J51" s="24">
        <v>10</v>
      </c>
      <c r="K51" s="24">
        <v>10</v>
      </c>
      <c r="L51" s="24">
        <f t="shared" si="0"/>
        <v>9.5</v>
      </c>
      <c r="M51" s="24">
        <v>8</v>
      </c>
      <c r="N51" s="24">
        <v>10</v>
      </c>
      <c r="O51" s="25">
        <v>5</v>
      </c>
      <c r="P51" s="25">
        <f t="shared" si="1"/>
        <v>7.666666666666667</v>
      </c>
      <c r="Q51" s="24">
        <f t="shared" si="2"/>
        <v>8.242222222222223</v>
      </c>
      <c r="R51" s="24">
        <v>10</v>
      </c>
      <c r="S51" s="24">
        <v>10</v>
      </c>
      <c r="T51" s="24">
        <v>10</v>
      </c>
      <c r="U51" s="24">
        <f t="shared" si="3"/>
        <v>10</v>
      </c>
      <c r="V51" s="24">
        <v>7.5</v>
      </c>
      <c r="W51" s="24">
        <v>6.666666666666667</v>
      </c>
      <c r="X51" s="24">
        <f t="shared" si="41"/>
        <v>7.083333333333334</v>
      </c>
      <c r="Y51" s="24">
        <v>10</v>
      </c>
      <c r="Z51" s="24">
        <v>10</v>
      </c>
      <c r="AA51" s="24">
        <v>6.666666666666667</v>
      </c>
      <c r="AB51" s="24">
        <v>6.666666666666667</v>
      </c>
      <c r="AC51" s="24">
        <v>10</v>
      </c>
      <c r="AD51" s="24" t="e">
        <f>#N/A</f>
        <v>#N/A</v>
      </c>
      <c r="AE51" s="24">
        <v>7.5</v>
      </c>
      <c r="AF51" s="24">
        <v>7.5</v>
      </c>
      <c r="AG51" s="24">
        <v>10</v>
      </c>
      <c r="AH51" s="24" t="e">
        <f>#N/A</f>
        <v>#N/A</v>
      </c>
      <c r="AI51" s="24">
        <f t="shared" si="42"/>
        <v>9.027777777777779</v>
      </c>
      <c r="AJ51" s="24">
        <v>10</v>
      </c>
      <c r="AK51" s="25">
        <v>7.333333333333333</v>
      </c>
      <c r="AL51" s="25">
        <v>7.75</v>
      </c>
      <c r="AM51" s="25">
        <v>10</v>
      </c>
      <c r="AN51" s="25">
        <v>10</v>
      </c>
      <c r="AO51" s="25">
        <f t="shared" si="43"/>
        <v>10</v>
      </c>
      <c r="AP51" s="25">
        <v>10</v>
      </c>
      <c r="AQ51" s="24">
        <f t="shared" si="4"/>
        <v>9.016666666666666</v>
      </c>
      <c r="AR51" s="24">
        <v>5</v>
      </c>
      <c r="AS51" s="24">
        <v>0</v>
      </c>
      <c r="AT51" s="24">
        <v>10</v>
      </c>
      <c r="AU51" s="24">
        <f t="shared" si="5"/>
        <v>5</v>
      </c>
      <c r="AV51" s="24">
        <f t="shared" si="6"/>
        <v>5</v>
      </c>
      <c r="AW51" s="26">
        <f t="shared" si="7"/>
        <v>7.423333333333334</v>
      </c>
      <c r="AX51" s="27">
        <v>6.76</v>
      </c>
      <c r="AY51" s="28">
        <f t="shared" si="8"/>
        <v>7.091666666666667</v>
      </c>
      <c r="AZ51" s="29">
        <f t="shared" si="9"/>
        <v>64</v>
      </c>
      <c r="BA51" s="30">
        <f t="shared" si="10"/>
        <v>7.09</v>
      </c>
      <c r="BB51" s="26">
        <f t="shared" si="11"/>
        <v>5.4</v>
      </c>
      <c r="BC51" s="26">
        <f t="shared" si="12"/>
        <v>8.242222222222223</v>
      </c>
      <c r="BD51" s="26">
        <f t="shared" si="13"/>
        <v>8.025555555555556</v>
      </c>
    </row>
    <row r="52" spans="1:56" s="6" customFormat="1" ht="15" customHeight="1">
      <c r="A52" s="23" t="s">
        <v>111</v>
      </c>
      <c r="B52" s="24">
        <v>7.166666666666667</v>
      </c>
      <c r="C52" s="24">
        <v>6.141179238516173</v>
      </c>
      <c r="D52" s="24">
        <v>5.028985236211313</v>
      </c>
      <c r="E52" s="24">
        <v>6.1</v>
      </c>
      <c r="F52" s="24">
        <v>9.48</v>
      </c>
      <c r="G52" s="24">
        <v>10</v>
      </c>
      <c r="H52" s="24">
        <v>10</v>
      </c>
      <c r="I52" s="24">
        <v>7.5</v>
      </c>
      <c r="J52" s="24">
        <v>10</v>
      </c>
      <c r="K52" s="24">
        <v>9.928807216527689</v>
      </c>
      <c r="L52" s="24">
        <f t="shared" si="0"/>
        <v>9.485761443305538</v>
      </c>
      <c r="M52" s="24">
        <v>10</v>
      </c>
      <c r="N52" s="24">
        <v>10</v>
      </c>
      <c r="O52" s="25">
        <v>10</v>
      </c>
      <c r="P52" s="25">
        <f t="shared" si="1"/>
        <v>10</v>
      </c>
      <c r="Q52" s="24">
        <f t="shared" si="2"/>
        <v>9.655253814435179</v>
      </c>
      <c r="R52" s="24">
        <v>10</v>
      </c>
      <c r="S52" s="24">
        <v>10</v>
      </c>
      <c r="T52" s="24">
        <v>10</v>
      </c>
      <c r="U52" s="24">
        <f t="shared" si="3"/>
        <v>10</v>
      </c>
      <c r="V52" s="24">
        <v>10</v>
      </c>
      <c r="W52" s="24">
        <v>10</v>
      </c>
      <c r="X52" s="24">
        <f t="shared" si="41"/>
        <v>10</v>
      </c>
      <c r="Y52" s="24">
        <v>10</v>
      </c>
      <c r="Z52" s="24">
        <v>10</v>
      </c>
      <c r="AA52" s="24">
        <v>10</v>
      </c>
      <c r="AB52" s="24">
        <v>10</v>
      </c>
      <c r="AC52" s="24">
        <v>10</v>
      </c>
      <c r="AD52" s="24" t="e">
        <f>#N/A</f>
        <v>#N/A</v>
      </c>
      <c r="AE52" s="24">
        <v>10</v>
      </c>
      <c r="AF52" s="24">
        <v>10</v>
      </c>
      <c r="AG52" s="24">
        <v>10</v>
      </c>
      <c r="AH52" s="24" t="e">
        <f>#N/A</f>
        <v>#N/A</v>
      </c>
      <c r="AI52" s="24">
        <f t="shared" si="42"/>
        <v>10</v>
      </c>
      <c r="AJ52" s="24">
        <v>10</v>
      </c>
      <c r="AK52" s="25">
        <v>7</v>
      </c>
      <c r="AL52" s="25">
        <v>6.5</v>
      </c>
      <c r="AM52" s="25">
        <v>10</v>
      </c>
      <c r="AN52" s="25">
        <v>10</v>
      </c>
      <c r="AO52" s="25">
        <f t="shared" si="43"/>
        <v>10</v>
      </c>
      <c r="AP52" s="25">
        <v>10</v>
      </c>
      <c r="AQ52" s="24">
        <f t="shared" si="4"/>
        <v>8.7</v>
      </c>
      <c r="AR52" s="24">
        <v>10</v>
      </c>
      <c r="AS52" s="24">
        <v>10</v>
      </c>
      <c r="AT52" s="24">
        <v>10</v>
      </c>
      <c r="AU52" s="24">
        <f t="shared" si="5"/>
        <v>10</v>
      </c>
      <c r="AV52" s="24">
        <f t="shared" si="6"/>
        <v>10</v>
      </c>
      <c r="AW52" s="26">
        <f t="shared" si="7"/>
        <v>8.808813453608796</v>
      </c>
      <c r="AX52" s="27">
        <v>6.93</v>
      </c>
      <c r="AY52" s="28">
        <f t="shared" si="8"/>
        <v>7.869406726804398</v>
      </c>
      <c r="AZ52" s="29">
        <f t="shared" si="9"/>
        <v>38</v>
      </c>
      <c r="BA52" s="30">
        <f t="shared" si="10"/>
        <v>7.87</v>
      </c>
      <c r="BB52" s="26">
        <f t="shared" si="11"/>
        <v>6.1</v>
      </c>
      <c r="BC52" s="26">
        <f t="shared" si="12"/>
        <v>9.655253814435179</v>
      </c>
      <c r="BD52" s="26">
        <f t="shared" si="13"/>
        <v>9.74</v>
      </c>
    </row>
    <row r="53" spans="1:56" s="6" customFormat="1" ht="15" customHeight="1">
      <c r="A53" s="23" t="s">
        <v>112</v>
      </c>
      <c r="B53" s="24">
        <v>5.866666666666667</v>
      </c>
      <c r="C53" s="24">
        <v>4.083093802045674</v>
      </c>
      <c r="D53" s="24">
        <v>3.7400057772961492</v>
      </c>
      <c r="E53" s="24">
        <v>4.6000000000000005</v>
      </c>
      <c r="F53" s="24">
        <v>0</v>
      </c>
      <c r="G53" s="24">
        <v>10</v>
      </c>
      <c r="H53" s="24">
        <v>10</v>
      </c>
      <c r="I53" s="24">
        <v>7.5</v>
      </c>
      <c r="J53" s="24">
        <v>10</v>
      </c>
      <c r="K53" s="24">
        <v>10</v>
      </c>
      <c r="L53" s="24">
        <f t="shared" si="0"/>
        <v>9.5</v>
      </c>
      <c r="M53" s="24">
        <v>10</v>
      </c>
      <c r="N53" s="24">
        <v>10</v>
      </c>
      <c r="O53" s="25">
        <v>10</v>
      </c>
      <c r="P53" s="25">
        <f t="shared" si="1"/>
        <v>10</v>
      </c>
      <c r="Q53" s="24">
        <f t="shared" si="2"/>
        <v>6.5</v>
      </c>
      <c r="R53" s="24">
        <v>10</v>
      </c>
      <c r="S53" s="24">
        <v>10</v>
      </c>
      <c r="T53" s="24">
        <v>10</v>
      </c>
      <c r="U53" s="24">
        <f t="shared" si="3"/>
        <v>10</v>
      </c>
      <c r="V53" s="24">
        <v>7.5</v>
      </c>
      <c r="W53" s="24">
        <v>6.666666666666667</v>
      </c>
      <c r="X53" s="24">
        <f t="shared" si="41"/>
        <v>7.083333333333334</v>
      </c>
      <c r="Y53" s="24">
        <v>10</v>
      </c>
      <c r="Z53" s="24">
        <v>10</v>
      </c>
      <c r="AA53" s="24">
        <v>6.666666666666667</v>
      </c>
      <c r="AB53" s="24">
        <v>6.666666666666667</v>
      </c>
      <c r="AC53" s="24">
        <v>6.666666666666667</v>
      </c>
      <c r="AD53" s="24" t="e">
        <f>#N/A</f>
        <v>#N/A</v>
      </c>
      <c r="AE53" s="24">
        <v>7.5</v>
      </c>
      <c r="AF53" s="24">
        <v>7.5</v>
      </c>
      <c r="AG53" s="24">
        <v>10</v>
      </c>
      <c r="AH53" s="24" t="e">
        <f>#N/A</f>
        <v>#N/A</v>
      </c>
      <c r="AI53" s="24">
        <f t="shared" si="42"/>
        <v>8.75</v>
      </c>
      <c r="AJ53" s="24">
        <v>10</v>
      </c>
      <c r="AK53" s="25">
        <v>4.666666666666667</v>
      </c>
      <c r="AL53" s="25">
        <v>3.5</v>
      </c>
      <c r="AM53" s="25">
        <v>10</v>
      </c>
      <c r="AN53" s="25">
        <v>10</v>
      </c>
      <c r="AO53" s="25">
        <f t="shared" si="43"/>
        <v>10</v>
      </c>
      <c r="AP53" s="25">
        <v>10</v>
      </c>
      <c r="AQ53" s="24">
        <f t="shared" si="4"/>
        <v>7.633333333333335</v>
      </c>
      <c r="AR53" s="24">
        <v>10</v>
      </c>
      <c r="AS53" s="24">
        <v>10</v>
      </c>
      <c r="AT53" s="24">
        <v>10</v>
      </c>
      <c r="AU53" s="24">
        <f t="shared" si="5"/>
        <v>10</v>
      </c>
      <c r="AV53" s="24">
        <f t="shared" si="6"/>
        <v>10</v>
      </c>
      <c r="AW53" s="26">
        <f t="shared" si="7"/>
        <v>7.121666666666668</v>
      </c>
      <c r="AX53" s="27">
        <v>7.03</v>
      </c>
      <c r="AY53" s="28">
        <f t="shared" si="8"/>
        <v>7.075833333333334</v>
      </c>
      <c r="AZ53" s="29">
        <f t="shared" si="9"/>
        <v>65</v>
      </c>
      <c r="BA53" s="30">
        <f t="shared" si="10"/>
        <v>7.08</v>
      </c>
      <c r="BB53" s="26">
        <f t="shared" si="11"/>
        <v>4.6000000000000005</v>
      </c>
      <c r="BC53" s="26">
        <f t="shared" si="12"/>
        <v>6.5</v>
      </c>
      <c r="BD53" s="26">
        <f t="shared" si="13"/>
        <v>8.693333333333333</v>
      </c>
    </row>
    <row r="54" spans="1:56" s="6" customFormat="1" ht="15" customHeight="1">
      <c r="A54" s="23" t="s">
        <v>113</v>
      </c>
      <c r="B54" s="24" t="s">
        <v>60</v>
      </c>
      <c r="C54" s="24" t="s">
        <v>60</v>
      </c>
      <c r="D54" s="24" t="s">
        <v>60</v>
      </c>
      <c r="E54" s="24">
        <v>3.662794</v>
      </c>
      <c r="F54" s="24">
        <v>6.64</v>
      </c>
      <c r="G54" s="24">
        <v>10</v>
      </c>
      <c r="H54" s="24">
        <v>10</v>
      </c>
      <c r="I54" s="24" t="s">
        <v>60</v>
      </c>
      <c r="J54" s="24">
        <v>10</v>
      </c>
      <c r="K54" s="24">
        <v>10</v>
      </c>
      <c r="L54" s="24">
        <f t="shared" si="0"/>
        <v>10</v>
      </c>
      <c r="M54" s="24">
        <v>5</v>
      </c>
      <c r="N54" s="24">
        <v>10</v>
      </c>
      <c r="O54" s="25">
        <v>0</v>
      </c>
      <c r="P54" s="25">
        <f t="shared" si="1"/>
        <v>5</v>
      </c>
      <c r="Q54" s="24">
        <f t="shared" si="2"/>
        <v>7.213333333333334</v>
      </c>
      <c r="R54" s="24">
        <v>10</v>
      </c>
      <c r="S54" s="24">
        <v>10</v>
      </c>
      <c r="T54" s="24" t="s">
        <v>60</v>
      </c>
      <c r="U54" s="24">
        <f t="shared" si="3"/>
        <v>10</v>
      </c>
      <c r="V54" s="24" t="s">
        <v>60</v>
      </c>
      <c r="W54" s="24" t="s">
        <v>60</v>
      </c>
      <c r="X54" s="24" t="s">
        <v>60</v>
      </c>
      <c r="Y54" s="24" t="s">
        <v>60</v>
      </c>
      <c r="Z54" s="24" t="s">
        <v>60</v>
      </c>
      <c r="AA54" s="24" t="s">
        <v>60</v>
      </c>
      <c r="AB54" s="24" t="s">
        <v>60</v>
      </c>
      <c r="AC54" s="24" t="s">
        <v>60</v>
      </c>
      <c r="AD54" s="24" t="s">
        <v>60</v>
      </c>
      <c r="AE54" s="24" t="s">
        <v>60</v>
      </c>
      <c r="AF54" s="24" t="s">
        <v>60</v>
      </c>
      <c r="AG54" s="24" t="s">
        <v>60</v>
      </c>
      <c r="AH54" s="24" t="s">
        <v>60</v>
      </c>
      <c r="AI54" s="24" t="s">
        <v>60</v>
      </c>
      <c r="AJ54" s="24">
        <v>10</v>
      </c>
      <c r="AK54" s="25">
        <v>5</v>
      </c>
      <c r="AL54" s="25">
        <v>4.5</v>
      </c>
      <c r="AM54" s="25" t="s">
        <v>60</v>
      </c>
      <c r="AN54" s="25" t="s">
        <v>60</v>
      </c>
      <c r="AO54" s="25" t="s">
        <v>60</v>
      </c>
      <c r="AP54" s="25" t="s">
        <v>60</v>
      </c>
      <c r="AQ54" s="24">
        <f t="shared" si="4"/>
        <v>6.5</v>
      </c>
      <c r="AR54" s="24">
        <v>0</v>
      </c>
      <c r="AS54" s="24">
        <v>10</v>
      </c>
      <c r="AT54" s="24">
        <v>10</v>
      </c>
      <c r="AU54" s="24">
        <f t="shared" si="5"/>
        <v>10</v>
      </c>
      <c r="AV54" s="24">
        <f t="shared" si="6"/>
        <v>5</v>
      </c>
      <c r="AW54" s="26">
        <f t="shared" si="7"/>
        <v>6.302365166666667</v>
      </c>
      <c r="AX54" s="27">
        <v>4.84</v>
      </c>
      <c r="AY54" s="28">
        <f t="shared" si="8"/>
        <v>5.571182583333334</v>
      </c>
      <c r="AZ54" s="29">
        <f t="shared" si="9"/>
        <v>130</v>
      </c>
      <c r="BA54" s="30">
        <f t="shared" si="10"/>
        <v>5.57</v>
      </c>
      <c r="BB54" s="26">
        <f t="shared" si="11"/>
        <v>3.662794</v>
      </c>
      <c r="BC54" s="26">
        <f t="shared" si="12"/>
        <v>7.213333333333334</v>
      </c>
      <c r="BD54" s="26">
        <f t="shared" si="13"/>
        <v>7.166666666666667</v>
      </c>
    </row>
    <row r="55" spans="1:56" s="6" customFormat="1" ht="15" customHeight="1">
      <c r="A55" s="23" t="s">
        <v>114</v>
      </c>
      <c r="B55" s="24" t="s">
        <v>60</v>
      </c>
      <c r="C55" s="24" t="s">
        <v>60</v>
      </c>
      <c r="D55" s="24" t="s">
        <v>60</v>
      </c>
      <c r="E55" s="24">
        <v>4.846367</v>
      </c>
      <c r="F55" s="24">
        <v>1.8400000000000005</v>
      </c>
      <c r="G55" s="24">
        <v>10</v>
      </c>
      <c r="H55" s="24">
        <v>10</v>
      </c>
      <c r="I55" s="24">
        <v>10</v>
      </c>
      <c r="J55" s="24">
        <v>0</v>
      </c>
      <c r="K55" s="24">
        <v>6.856322132671064</v>
      </c>
      <c r="L55" s="24">
        <f t="shared" si="0"/>
        <v>7.371264426534213</v>
      </c>
      <c r="M55" s="24" t="s">
        <v>60</v>
      </c>
      <c r="N55" s="24">
        <v>10</v>
      </c>
      <c r="O55" s="25">
        <v>10</v>
      </c>
      <c r="P55" s="25">
        <f t="shared" si="1"/>
        <v>10</v>
      </c>
      <c r="Q55" s="24">
        <f t="shared" si="2"/>
        <v>6.403754808844738</v>
      </c>
      <c r="R55" s="24">
        <v>10</v>
      </c>
      <c r="S55" s="24">
        <v>10</v>
      </c>
      <c r="T55" s="24">
        <v>10</v>
      </c>
      <c r="U55" s="24">
        <f t="shared" si="3"/>
        <v>10</v>
      </c>
      <c r="V55" s="24" t="s">
        <v>60</v>
      </c>
      <c r="W55" s="24" t="s">
        <v>60</v>
      </c>
      <c r="X55" s="24" t="s">
        <v>60</v>
      </c>
      <c r="Y55" s="24" t="s">
        <v>60</v>
      </c>
      <c r="Z55" s="24" t="s">
        <v>60</v>
      </c>
      <c r="AA55" s="24" t="s">
        <v>60</v>
      </c>
      <c r="AB55" s="24" t="s">
        <v>60</v>
      </c>
      <c r="AC55" s="24" t="s">
        <v>60</v>
      </c>
      <c r="AD55" s="24" t="s">
        <v>60</v>
      </c>
      <c r="AE55" s="24" t="s">
        <v>60</v>
      </c>
      <c r="AF55" s="24" t="s">
        <v>60</v>
      </c>
      <c r="AG55" s="24" t="s">
        <v>60</v>
      </c>
      <c r="AH55" s="24" t="s">
        <v>60</v>
      </c>
      <c r="AI55" s="24" t="s">
        <v>60</v>
      </c>
      <c r="AJ55" s="24">
        <v>10</v>
      </c>
      <c r="AK55" s="25">
        <v>7.666666666666667</v>
      </c>
      <c r="AL55" s="25">
        <v>6.75</v>
      </c>
      <c r="AM55" s="25" t="s">
        <v>60</v>
      </c>
      <c r="AN55" s="25" t="s">
        <v>60</v>
      </c>
      <c r="AO55" s="25" t="s">
        <v>60</v>
      </c>
      <c r="AP55" s="25" t="s">
        <v>60</v>
      </c>
      <c r="AQ55" s="24">
        <f t="shared" si="4"/>
        <v>8.13888888888889</v>
      </c>
      <c r="AR55" s="24" t="s">
        <v>60</v>
      </c>
      <c r="AS55" s="24">
        <v>0</v>
      </c>
      <c r="AT55" s="24">
        <v>10</v>
      </c>
      <c r="AU55" s="24">
        <f t="shared" si="5"/>
        <v>5</v>
      </c>
      <c r="AV55" s="24">
        <f t="shared" si="6"/>
        <v>5</v>
      </c>
      <c r="AW55" s="26">
        <f t="shared" si="7"/>
        <v>6.669011933692666</v>
      </c>
      <c r="AX55" s="27">
        <v>6.44</v>
      </c>
      <c r="AY55" s="28">
        <f t="shared" si="8"/>
        <v>6.5545059668463335</v>
      </c>
      <c r="AZ55" s="29">
        <f t="shared" si="9"/>
        <v>95</v>
      </c>
      <c r="BA55" s="30">
        <f t="shared" si="10"/>
        <v>6.55</v>
      </c>
      <c r="BB55" s="26">
        <f t="shared" si="11"/>
        <v>4.846367</v>
      </c>
      <c r="BC55" s="26">
        <f t="shared" si="12"/>
        <v>6.403754808844738</v>
      </c>
      <c r="BD55" s="26">
        <f t="shared" si="13"/>
        <v>7.712962962962963</v>
      </c>
    </row>
    <row r="56" spans="1:56" s="6" customFormat="1" ht="15" customHeight="1">
      <c r="A56" s="23" t="s">
        <v>115</v>
      </c>
      <c r="B56" s="24" t="s">
        <v>60</v>
      </c>
      <c r="C56" s="24" t="s">
        <v>60</v>
      </c>
      <c r="D56" s="24" t="s">
        <v>60</v>
      </c>
      <c r="E56" s="24">
        <v>3.649189</v>
      </c>
      <c r="F56" s="24">
        <v>7.92</v>
      </c>
      <c r="G56" s="24">
        <v>10</v>
      </c>
      <c r="H56" s="24">
        <v>10</v>
      </c>
      <c r="I56" s="24">
        <v>7.5</v>
      </c>
      <c r="J56" s="24">
        <v>10</v>
      </c>
      <c r="K56" s="24">
        <v>10</v>
      </c>
      <c r="L56" s="24">
        <f t="shared" si="0"/>
        <v>9.5</v>
      </c>
      <c r="M56" s="24">
        <v>10</v>
      </c>
      <c r="N56" s="24">
        <v>10</v>
      </c>
      <c r="O56" s="25">
        <v>5</v>
      </c>
      <c r="P56" s="25">
        <f t="shared" si="1"/>
        <v>8.333333333333334</v>
      </c>
      <c r="Q56" s="24">
        <f t="shared" si="2"/>
        <v>8.584444444444445</v>
      </c>
      <c r="R56" s="24">
        <v>10</v>
      </c>
      <c r="S56" s="24">
        <v>10</v>
      </c>
      <c r="T56" s="24">
        <v>10</v>
      </c>
      <c r="U56" s="24">
        <f t="shared" si="3"/>
        <v>10</v>
      </c>
      <c r="V56" s="24">
        <v>5</v>
      </c>
      <c r="W56" s="24">
        <v>3.3333333333333335</v>
      </c>
      <c r="X56" s="24">
        <f aca="true" t="shared" si="44" ref="X56:X59">#N/A</f>
        <v>4.166666666666667</v>
      </c>
      <c r="Y56" s="24">
        <v>10</v>
      </c>
      <c r="Z56" s="24">
        <v>10</v>
      </c>
      <c r="AA56" s="24">
        <v>3.3333333333333335</v>
      </c>
      <c r="AB56" s="24">
        <v>3.3333333333333335</v>
      </c>
      <c r="AC56" s="24">
        <v>3.3333333333333335</v>
      </c>
      <c r="AD56" s="24" t="e">
        <f>#N/A</f>
        <v>#N/A</v>
      </c>
      <c r="AE56" s="24">
        <v>5</v>
      </c>
      <c r="AF56" s="24">
        <v>5</v>
      </c>
      <c r="AG56" s="24">
        <v>7.5</v>
      </c>
      <c r="AH56" s="24" t="e">
        <f>#N/A</f>
        <v>#N/A</v>
      </c>
      <c r="AI56" s="24">
        <f aca="true" t="shared" si="45" ref="AI56:AI59">AVERAGE(Y56:Z56,AD56,AH56)</f>
        <v>7.291666666666666</v>
      </c>
      <c r="AJ56" s="24">
        <v>10</v>
      </c>
      <c r="AK56" s="25">
        <v>5</v>
      </c>
      <c r="AL56" s="25">
        <v>5</v>
      </c>
      <c r="AM56" s="25">
        <v>10</v>
      </c>
      <c r="AN56" s="25">
        <v>10</v>
      </c>
      <c r="AO56" s="25">
        <f aca="true" t="shared" si="46" ref="AO56:AO59">#N/A</f>
        <v>10</v>
      </c>
      <c r="AP56" s="25">
        <v>10</v>
      </c>
      <c r="AQ56" s="24">
        <f t="shared" si="4"/>
        <v>8</v>
      </c>
      <c r="AR56" s="24">
        <v>5</v>
      </c>
      <c r="AS56" s="24">
        <v>10</v>
      </c>
      <c r="AT56" s="24">
        <v>10</v>
      </c>
      <c r="AU56" s="24">
        <f t="shared" si="5"/>
        <v>10</v>
      </c>
      <c r="AV56" s="24">
        <f t="shared" si="6"/>
        <v>7.5</v>
      </c>
      <c r="AW56" s="26">
        <f t="shared" si="7"/>
        <v>6.754241694444444</v>
      </c>
      <c r="AX56" s="27">
        <v>6.83</v>
      </c>
      <c r="AY56" s="28">
        <f t="shared" si="8"/>
        <v>6.792120847222222</v>
      </c>
      <c r="AZ56" s="29">
        <f t="shared" si="9"/>
        <v>80</v>
      </c>
      <c r="BA56" s="30">
        <f t="shared" si="10"/>
        <v>6.79</v>
      </c>
      <c r="BB56" s="26">
        <f t="shared" si="11"/>
        <v>3.649189</v>
      </c>
      <c r="BC56" s="26">
        <f t="shared" si="12"/>
        <v>8.584444444444445</v>
      </c>
      <c r="BD56" s="26">
        <f t="shared" si="13"/>
        <v>7.391666666666666</v>
      </c>
    </row>
    <row r="57" spans="1:56" s="6" customFormat="1" ht="15" customHeight="1">
      <c r="A57" s="23" t="s">
        <v>116</v>
      </c>
      <c r="B57" s="24" t="s">
        <v>60</v>
      </c>
      <c r="C57" s="24" t="s">
        <v>60</v>
      </c>
      <c r="D57" s="24" t="s">
        <v>60</v>
      </c>
      <c r="E57" s="24">
        <v>4.3021959999999995</v>
      </c>
      <c r="F57" s="24">
        <v>0</v>
      </c>
      <c r="G57" s="24">
        <v>5</v>
      </c>
      <c r="H57" s="24">
        <v>10</v>
      </c>
      <c r="I57" s="24">
        <v>7.5</v>
      </c>
      <c r="J57" s="24">
        <v>10</v>
      </c>
      <c r="K57" s="24">
        <v>10</v>
      </c>
      <c r="L57" s="24">
        <f t="shared" si="0"/>
        <v>8.5</v>
      </c>
      <c r="M57" s="24">
        <v>10</v>
      </c>
      <c r="N57" s="24">
        <v>10</v>
      </c>
      <c r="O57" s="25">
        <v>10</v>
      </c>
      <c r="P57" s="25">
        <f t="shared" si="1"/>
        <v>10</v>
      </c>
      <c r="Q57" s="24">
        <f t="shared" si="2"/>
        <v>6.166666666666667</v>
      </c>
      <c r="R57" s="24">
        <v>10</v>
      </c>
      <c r="S57" s="24">
        <v>10</v>
      </c>
      <c r="T57" s="24">
        <v>10</v>
      </c>
      <c r="U57" s="24">
        <f t="shared" si="3"/>
        <v>10</v>
      </c>
      <c r="V57" s="24">
        <v>7.5</v>
      </c>
      <c r="W57" s="24">
        <v>6.666666666666667</v>
      </c>
      <c r="X57" s="24">
        <f t="shared" si="44"/>
        <v>7.083333333333334</v>
      </c>
      <c r="Y57" s="24">
        <v>7.5</v>
      </c>
      <c r="Z57" s="24">
        <v>7.5</v>
      </c>
      <c r="AA57" s="24">
        <v>3.3333333333333335</v>
      </c>
      <c r="AB57" s="24">
        <v>6.666666666666667</v>
      </c>
      <c r="AC57" s="24">
        <v>6.666666666666667</v>
      </c>
      <c r="AD57" s="24" t="e">
        <f>#N/A</f>
        <v>#N/A</v>
      </c>
      <c r="AE57" s="24">
        <v>7.5</v>
      </c>
      <c r="AF57" s="24">
        <v>7.5</v>
      </c>
      <c r="AG57" s="24">
        <v>7.5</v>
      </c>
      <c r="AH57" s="24" t="e">
        <f>#N/A</f>
        <v>#N/A</v>
      </c>
      <c r="AI57" s="24">
        <f t="shared" si="45"/>
        <v>7.013888888888889</v>
      </c>
      <c r="AJ57" s="24">
        <v>10</v>
      </c>
      <c r="AK57" s="25">
        <v>5</v>
      </c>
      <c r="AL57" s="25">
        <v>4.25</v>
      </c>
      <c r="AM57" s="25">
        <v>10</v>
      </c>
      <c r="AN57" s="25">
        <v>10</v>
      </c>
      <c r="AO57" s="25">
        <f t="shared" si="46"/>
        <v>10</v>
      </c>
      <c r="AP57" s="25">
        <v>6.666666666666667</v>
      </c>
      <c r="AQ57" s="24">
        <f t="shared" si="4"/>
        <v>7.1833333333333345</v>
      </c>
      <c r="AR57" s="24">
        <v>5</v>
      </c>
      <c r="AS57" s="24">
        <v>10</v>
      </c>
      <c r="AT57" s="24">
        <v>10</v>
      </c>
      <c r="AU57" s="24">
        <f t="shared" si="5"/>
        <v>10</v>
      </c>
      <c r="AV57" s="24">
        <f t="shared" si="6"/>
        <v>7.5</v>
      </c>
      <c r="AW57" s="26">
        <f t="shared" si="7"/>
        <v>6.495271222222222</v>
      </c>
      <c r="AX57" s="27">
        <v>7.34</v>
      </c>
      <c r="AY57" s="28">
        <f t="shared" si="8"/>
        <v>6.917635611111111</v>
      </c>
      <c r="AZ57" s="29">
        <f t="shared" si="9"/>
        <v>71</v>
      </c>
      <c r="BA57" s="30">
        <f t="shared" si="10"/>
        <v>6.92</v>
      </c>
      <c r="BB57" s="26">
        <f t="shared" si="11"/>
        <v>4.3021959999999995</v>
      </c>
      <c r="BC57" s="26">
        <f t="shared" si="12"/>
        <v>6.166666666666667</v>
      </c>
      <c r="BD57" s="26">
        <f t="shared" si="13"/>
        <v>7.756111111111112</v>
      </c>
    </row>
    <row r="58" spans="1:56" s="6" customFormat="1" ht="15" customHeight="1">
      <c r="A58" s="23" t="s">
        <v>117</v>
      </c>
      <c r="B58" s="24">
        <v>7.933333333333334</v>
      </c>
      <c r="C58" s="24">
        <v>7.055418715117893</v>
      </c>
      <c r="D58" s="24">
        <v>7.609642727342132</v>
      </c>
      <c r="E58" s="24">
        <v>7.5</v>
      </c>
      <c r="F58" s="24">
        <v>9.8</v>
      </c>
      <c r="G58" s="24">
        <v>0</v>
      </c>
      <c r="H58" s="24">
        <v>10</v>
      </c>
      <c r="I58" s="24" t="s">
        <v>60</v>
      </c>
      <c r="J58" s="24">
        <v>10</v>
      </c>
      <c r="K58" s="24">
        <v>8.681513965920002</v>
      </c>
      <c r="L58" s="24">
        <f t="shared" si="0"/>
        <v>7.170378491480001</v>
      </c>
      <c r="M58" s="24">
        <v>10</v>
      </c>
      <c r="N58" s="24">
        <v>7.5</v>
      </c>
      <c r="O58" s="25">
        <v>10</v>
      </c>
      <c r="P58" s="25">
        <f t="shared" si="1"/>
        <v>9.166666666666666</v>
      </c>
      <c r="Q58" s="24">
        <f t="shared" si="2"/>
        <v>8.71234838604889</v>
      </c>
      <c r="R58" s="24" t="s">
        <v>60</v>
      </c>
      <c r="S58" s="24" t="s">
        <v>60</v>
      </c>
      <c r="T58" s="24">
        <v>10</v>
      </c>
      <c r="U58" s="24">
        <f t="shared" si="3"/>
        <v>10</v>
      </c>
      <c r="V58" s="24">
        <v>10</v>
      </c>
      <c r="W58" s="24">
        <v>10</v>
      </c>
      <c r="X58" s="24">
        <f t="shared" si="44"/>
        <v>10</v>
      </c>
      <c r="Y58" s="24">
        <v>10</v>
      </c>
      <c r="Z58" s="24">
        <v>10</v>
      </c>
      <c r="AA58" s="24">
        <v>6.666666666666667</v>
      </c>
      <c r="AB58" s="24">
        <v>10</v>
      </c>
      <c r="AC58" s="24">
        <v>10</v>
      </c>
      <c r="AD58" s="24" t="e">
        <f>#N/A</f>
        <v>#N/A</v>
      </c>
      <c r="AE58" s="24">
        <v>7.5</v>
      </c>
      <c r="AF58" s="24">
        <v>10</v>
      </c>
      <c r="AG58" s="24">
        <v>10</v>
      </c>
      <c r="AH58" s="24" t="e">
        <f>#N/A</f>
        <v>#N/A</v>
      </c>
      <c r="AI58" s="24">
        <f t="shared" si="45"/>
        <v>9.51388888888889</v>
      </c>
      <c r="AJ58" s="24">
        <v>10</v>
      </c>
      <c r="AK58" s="25">
        <v>6</v>
      </c>
      <c r="AL58" s="25">
        <v>7.25</v>
      </c>
      <c r="AM58" s="25">
        <v>10</v>
      </c>
      <c r="AN58" s="25">
        <v>10</v>
      </c>
      <c r="AO58" s="25">
        <f t="shared" si="46"/>
        <v>10</v>
      </c>
      <c r="AP58" s="25">
        <v>10</v>
      </c>
      <c r="AQ58" s="24">
        <f t="shared" si="4"/>
        <v>8.65</v>
      </c>
      <c r="AR58" s="24">
        <v>10</v>
      </c>
      <c r="AS58" s="24" t="s">
        <v>60</v>
      </c>
      <c r="AT58" s="24" t="s">
        <v>60</v>
      </c>
      <c r="AU58" s="24" t="s">
        <v>60</v>
      </c>
      <c r="AV58" s="24">
        <f t="shared" si="6"/>
        <v>10</v>
      </c>
      <c r="AW58" s="26">
        <f t="shared" si="7"/>
        <v>8.869475985401111</v>
      </c>
      <c r="AX58" s="27">
        <v>9.17</v>
      </c>
      <c r="AY58" s="28">
        <f t="shared" si="8"/>
        <v>9.019737992700556</v>
      </c>
      <c r="AZ58" s="29">
        <f t="shared" si="9"/>
        <v>1</v>
      </c>
      <c r="BA58" s="30">
        <f t="shared" si="10"/>
        <v>9.02</v>
      </c>
      <c r="BB58" s="26">
        <f t="shared" si="11"/>
        <v>7.5</v>
      </c>
      <c r="BC58" s="26">
        <f t="shared" si="12"/>
        <v>8.71234838604889</v>
      </c>
      <c r="BD58" s="26">
        <f t="shared" si="13"/>
        <v>9.632777777777779</v>
      </c>
    </row>
    <row r="59" spans="1:56" s="6" customFormat="1" ht="15" customHeight="1">
      <c r="A59" s="23" t="s">
        <v>118</v>
      </c>
      <c r="B59" s="24">
        <v>7.433333333333333</v>
      </c>
      <c r="C59" s="24">
        <v>5.508206756645793</v>
      </c>
      <c r="D59" s="24">
        <v>6.389485872045709</v>
      </c>
      <c r="E59" s="24">
        <v>6.4</v>
      </c>
      <c r="F59" s="24">
        <v>9.399999999999999</v>
      </c>
      <c r="G59" s="24">
        <v>10</v>
      </c>
      <c r="H59" s="24">
        <v>10</v>
      </c>
      <c r="I59" s="24">
        <v>7.5</v>
      </c>
      <c r="J59" s="24">
        <v>10</v>
      </c>
      <c r="K59" s="24">
        <v>10</v>
      </c>
      <c r="L59" s="24">
        <f t="shared" si="0"/>
        <v>9.5</v>
      </c>
      <c r="M59" s="24">
        <v>9.5</v>
      </c>
      <c r="N59" s="24">
        <v>10</v>
      </c>
      <c r="O59" s="25">
        <v>10</v>
      </c>
      <c r="P59" s="25">
        <f t="shared" si="1"/>
        <v>9.833333333333334</v>
      </c>
      <c r="Q59" s="24">
        <f t="shared" si="2"/>
        <v>9.577777777777778</v>
      </c>
      <c r="R59" s="24">
        <v>10</v>
      </c>
      <c r="S59" s="24">
        <v>10</v>
      </c>
      <c r="T59" s="24">
        <v>10</v>
      </c>
      <c r="U59" s="24">
        <f t="shared" si="3"/>
        <v>10</v>
      </c>
      <c r="V59" s="24">
        <v>10</v>
      </c>
      <c r="W59" s="24">
        <v>10</v>
      </c>
      <c r="X59" s="24">
        <f t="shared" si="44"/>
        <v>10</v>
      </c>
      <c r="Y59" s="24">
        <v>10</v>
      </c>
      <c r="Z59" s="24">
        <v>10</v>
      </c>
      <c r="AA59" s="24">
        <v>10</v>
      </c>
      <c r="AB59" s="24">
        <v>10</v>
      </c>
      <c r="AC59" s="24">
        <v>10</v>
      </c>
      <c r="AD59" s="24" t="e">
        <f>#N/A</f>
        <v>#N/A</v>
      </c>
      <c r="AE59" s="24">
        <v>10</v>
      </c>
      <c r="AF59" s="24">
        <v>10</v>
      </c>
      <c r="AG59" s="24">
        <v>10</v>
      </c>
      <c r="AH59" s="24" t="e">
        <f>#N/A</f>
        <v>#N/A</v>
      </c>
      <c r="AI59" s="24">
        <f t="shared" si="45"/>
        <v>10</v>
      </c>
      <c r="AJ59" s="24">
        <v>10</v>
      </c>
      <c r="AK59" s="25">
        <v>8.333333333333334</v>
      </c>
      <c r="AL59" s="25">
        <v>7.75</v>
      </c>
      <c r="AM59" s="25">
        <v>10</v>
      </c>
      <c r="AN59" s="25">
        <v>10</v>
      </c>
      <c r="AO59" s="25">
        <f t="shared" si="46"/>
        <v>10</v>
      </c>
      <c r="AP59" s="25">
        <v>10</v>
      </c>
      <c r="AQ59" s="24">
        <f t="shared" si="4"/>
        <v>9.216666666666667</v>
      </c>
      <c r="AR59" s="24">
        <v>10</v>
      </c>
      <c r="AS59" s="24">
        <v>10</v>
      </c>
      <c r="AT59" s="24">
        <v>10</v>
      </c>
      <c r="AU59" s="24">
        <f aca="true" t="shared" si="47" ref="AU59:AU142">AVERAGE(AS59:AT59)</f>
        <v>10</v>
      </c>
      <c r="AV59" s="24">
        <f t="shared" si="6"/>
        <v>10</v>
      </c>
      <c r="AW59" s="26">
        <f t="shared" si="7"/>
        <v>8.91611111111111</v>
      </c>
      <c r="AX59" s="27">
        <v>7.17</v>
      </c>
      <c r="AY59" s="28">
        <f t="shared" si="8"/>
        <v>8.043055555555554</v>
      </c>
      <c r="AZ59" s="29">
        <f t="shared" si="9"/>
        <v>31</v>
      </c>
      <c r="BA59" s="30">
        <f t="shared" si="10"/>
        <v>8.04</v>
      </c>
      <c r="BB59" s="26">
        <f t="shared" si="11"/>
        <v>6.4</v>
      </c>
      <c r="BC59" s="26">
        <f t="shared" si="12"/>
        <v>9.577777777777778</v>
      </c>
      <c r="BD59" s="26">
        <f t="shared" si="13"/>
        <v>9.843333333333334</v>
      </c>
    </row>
    <row r="60" spans="1:56" s="6" customFormat="1" ht="15" customHeight="1">
      <c r="A60" s="23" t="s">
        <v>119</v>
      </c>
      <c r="B60" s="24" t="s">
        <v>60</v>
      </c>
      <c r="C60" s="24" t="s">
        <v>60</v>
      </c>
      <c r="D60" s="24" t="s">
        <v>60</v>
      </c>
      <c r="E60" s="24">
        <v>7.798499</v>
      </c>
      <c r="F60" s="24">
        <v>10</v>
      </c>
      <c r="G60" s="24">
        <v>10</v>
      </c>
      <c r="H60" s="24">
        <v>10</v>
      </c>
      <c r="I60" s="24">
        <v>10</v>
      </c>
      <c r="J60" s="24">
        <v>10</v>
      </c>
      <c r="K60" s="24">
        <v>10</v>
      </c>
      <c r="L60" s="24">
        <f t="shared" si="0"/>
        <v>10</v>
      </c>
      <c r="M60" s="24" t="s">
        <v>60</v>
      </c>
      <c r="N60" s="24">
        <v>10</v>
      </c>
      <c r="O60" s="25">
        <v>10</v>
      </c>
      <c r="P60" s="25">
        <f t="shared" si="1"/>
        <v>10</v>
      </c>
      <c r="Q60" s="24">
        <f t="shared" si="2"/>
        <v>10</v>
      </c>
      <c r="R60" s="24">
        <v>10</v>
      </c>
      <c r="S60" s="24">
        <v>10</v>
      </c>
      <c r="T60" s="24">
        <v>10</v>
      </c>
      <c r="U60" s="24">
        <f t="shared" si="3"/>
        <v>10</v>
      </c>
      <c r="V60" s="24" t="s">
        <v>60</v>
      </c>
      <c r="W60" s="24" t="s">
        <v>60</v>
      </c>
      <c r="X60" s="24" t="s">
        <v>60</v>
      </c>
      <c r="Y60" s="24" t="s">
        <v>60</v>
      </c>
      <c r="Z60" s="24" t="s">
        <v>60</v>
      </c>
      <c r="AA60" s="24" t="s">
        <v>60</v>
      </c>
      <c r="AB60" s="24" t="s">
        <v>60</v>
      </c>
      <c r="AC60" s="24" t="s">
        <v>60</v>
      </c>
      <c r="AD60" s="24" t="s">
        <v>60</v>
      </c>
      <c r="AE60" s="24" t="s">
        <v>60</v>
      </c>
      <c r="AF60" s="24" t="s">
        <v>60</v>
      </c>
      <c r="AG60" s="24" t="s">
        <v>60</v>
      </c>
      <c r="AH60" s="24" t="s">
        <v>60</v>
      </c>
      <c r="AI60" s="24" t="s">
        <v>60</v>
      </c>
      <c r="AJ60" s="24">
        <v>10</v>
      </c>
      <c r="AK60" s="25">
        <v>9.666666666666666</v>
      </c>
      <c r="AL60" s="25">
        <v>9</v>
      </c>
      <c r="AM60" s="25" t="s">
        <v>60</v>
      </c>
      <c r="AN60" s="25" t="s">
        <v>60</v>
      </c>
      <c r="AO60" s="25" t="s">
        <v>60</v>
      </c>
      <c r="AP60" s="25" t="s">
        <v>60</v>
      </c>
      <c r="AQ60" s="24">
        <f t="shared" si="4"/>
        <v>9.555555555555555</v>
      </c>
      <c r="AR60" s="24">
        <v>10</v>
      </c>
      <c r="AS60" s="24">
        <v>10</v>
      </c>
      <c r="AT60" s="24">
        <v>10</v>
      </c>
      <c r="AU60" s="24">
        <f t="shared" si="47"/>
        <v>10</v>
      </c>
      <c r="AV60" s="24">
        <f t="shared" si="6"/>
        <v>10</v>
      </c>
      <c r="AW60" s="26">
        <f t="shared" si="7"/>
        <v>9.375550675925927</v>
      </c>
      <c r="AX60" s="27">
        <v>7.07</v>
      </c>
      <c r="AY60" s="28">
        <f t="shared" si="8"/>
        <v>8.222775337962965</v>
      </c>
      <c r="AZ60" s="29">
        <f t="shared" si="9"/>
        <v>21</v>
      </c>
      <c r="BA60" s="30">
        <f t="shared" si="10"/>
        <v>8.22</v>
      </c>
      <c r="BB60" s="26">
        <f t="shared" si="11"/>
        <v>7.798499</v>
      </c>
      <c r="BC60" s="26">
        <f t="shared" si="12"/>
        <v>10</v>
      </c>
      <c r="BD60" s="26">
        <f t="shared" si="13"/>
        <v>9.851851851851853</v>
      </c>
    </row>
    <row r="61" spans="1:56" s="6" customFormat="1" ht="15" customHeight="1">
      <c r="A61" s="23" t="s">
        <v>120</v>
      </c>
      <c r="B61" s="24">
        <v>4.133333333333333</v>
      </c>
      <c r="C61" s="24">
        <v>4.461348747477904</v>
      </c>
      <c r="D61" s="24">
        <v>4.39657076566803</v>
      </c>
      <c r="E61" s="24">
        <v>4.3</v>
      </c>
      <c r="F61" s="24">
        <v>8.56</v>
      </c>
      <c r="G61" s="24">
        <v>0</v>
      </c>
      <c r="H61" s="24">
        <v>9.68478562520085</v>
      </c>
      <c r="I61" s="24">
        <v>5</v>
      </c>
      <c r="J61" s="24">
        <v>9.776308908421754</v>
      </c>
      <c r="K61" s="24">
        <v>9.72648281429766</v>
      </c>
      <c r="L61" s="24">
        <f t="shared" si="0"/>
        <v>6.837515469584053</v>
      </c>
      <c r="M61" s="24">
        <v>10</v>
      </c>
      <c r="N61" s="24">
        <v>2.5</v>
      </c>
      <c r="O61" s="25">
        <v>5</v>
      </c>
      <c r="P61" s="25">
        <f t="shared" si="1"/>
        <v>5.833333333333333</v>
      </c>
      <c r="Q61" s="24">
        <f t="shared" si="2"/>
        <v>7.076949600972462</v>
      </c>
      <c r="R61" s="24">
        <v>5</v>
      </c>
      <c r="S61" s="24">
        <v>10</v>
      </c>
      <c r="T61" s="24">
        <v>5</v>
      </c>
      <c r="U61" s="24">
        <f t="shared" si="3"/>
        <v>6.666666666666667</v>
      </c>
      <c r="V61" s="24">
        <v>10</v>
      </c>
      <c r="W61" s="24">
        <v>10</v>
      </c>
      <c r="X61" s="24">
        <f aca="true" t="shared" si="48" ref="X61:X62">#N/A</f>
        <v>10</v>
      </c>
      <c r="Y61" s="24">
        <v>10</v>
      </c>
      <c r="Z61" s="24">
        <v>7.5</v>
      </c>
      <c r="AA61" s="24">
        <v>10</v>
      </c>
      <c r="AB61" s="24">
        <v>6.666666666666667</v>
      </c>
      <c r="AC61" s="24">
        <v>6.666666666666667</v>
      </c>
      <c r="AD61" s="24" t="e">
        <f>#N/A</f>
        <v>#N/A</v>
      </c>
      <c r="AE61" s="24">
        <v>10</v>
      </c>
      <c r="AF61" s="24">
        <v>10</v>
      </c>
      <c r="AG61" s="24">
        <v>10</v>
      </c>
      <c r="AH61" s="24" t="e">
        <f>#N/A</f>
        <v>#N/A</v>
      </c>
      <c r="AI61" s="24">
        <f aca="true" t="shared" si="49" ref="AI61:AI62">AVERAGE(Y61:Z61,AD61,AH61)</f>
        <v>8.819444444444445</v>
      </c>
      <c r="AJ61" s="24">
        <v>5.078480006952946</v>
      </c>
      <c r="AK61" s="25">
        <v>6.666666666666667</v>
      </c>
      <c r="AL61" s="25">
        <v>5.75</v>
      </c>
      <c r="AM61" s="25">
        <v>10</v>
      </c>
      <c r="AN61" s="25">
        <v>6.666666666666667</v>
      </c>
      <c r="AO61" s="25">
        <f aca="true" t="shared" si="50" ref="AO61:AO62">#N/A</f>
        <v>8.333333333333334</v>
      </c>
      <c r="AP61" s="25">
        <v>10</v>
      </c>
      <c r="AQ61" s="24">
        <f t="shared" si="4"/>
        <v>7.165696001390589</v>
      </c>
      <c r="AR61" s="24">
        <v>0</v>
      </c>
      <c r="AS61" s="24">
        <v>10</v>
      </c>
      <c r="AT61" s="24">
        <v>10</v>
      </c>
      <c r="AU61" s="24">
        <f t="shared" si="47"/>
        <v>10</v>
      </c>
      <c r="AV61" s="24">
        <f t="shared" si="6"/>
        <v>5</v>
      </c>
      <c r="AW61" s="26">
        <f t="shared" si="7"/>
        <v>6.6094181114932855</v>
      </c>
      <c r="AX61" s="27">
        <v>6.51</v>
      </c>
      <c r="AY61" s="28">
        <f t="shared" si="8"/>
        <v>6.559709055746643</v>
      </c>
      <c r="AZ61" s="29">
        <f t="shared" si="9"/>
        <v>94</v>
      </c>
      <c r="BA61" s="30">
        <f t="shared" si="10"/>
        <v>6.56</v>
      </c>
      <c r="BB61" s="26">
        <f t="shared" si="11"/>
        <v>4.3</v>
      </c>
      <c r="BC61" s="26">
        <f t="shared" si="12"/>
        <v>7.076949600972462</v>
      </c>
      <c r="BD61" s="26">
        <f t="shared" si="13"/>
        <v>7.53036142250034</v>
      </c>
    </row>
    <row r="62" spans="1:56" s="6" customFormat="1" ht="15" customHeight="1">
      <c r="A62" s="23" t="s">
        <v>121</v>
      </c>
      <c r="B62" s="24">
        <v>4.466666666666666</v>
      </c>
      <c r="C62" s="24">
        <v>4.9487716783948414</v>
      </c>
      <c r="D62" s="24">
        <v>4.465449875817153</v>
      </c>
      <c r="E62" s="24">
        <v>4.6000000000000005</v>
      </c>
      <c r="F62" s="24">
        <v>9.76</v>
      </c>
      <c r="G62" s="24">
        <v>10</v>
      </c>
      <c r="H62" s="24">
        <v>10</v>
      </c>
      <c r="I62" s="24">
        <v>7.5</v>
      </c>
      <c r="J62" s="24">
        <v>10</v>
      </c>
      <c r="K62" s="24">
        <v>10</v>
      </c>
      <c r="L62" s="24">
        <f t="shared" si="0"/>
        <v>9.5</v>
      </c>
      <c r="M62" s="24">
        <v>9</v>
      </c>
      <c r="N62" s="24">
        <v>10</v>
      </c>
      <c r="O62" s="25">
        <v>5</v>
      </c>
      <c r="P62" s="25">
        <f t="shared" si="1"/>
        <v>8</v>
      </c>
      <c r="Q62" s="24">
        <f t="shared" si="2"/>
        <v>9.086666666666666</v>
      </c>
      <c r="R62" s="24">
        <v>10</v>
      </c>
      <c r="S62" s="24">
        <v>10</v>
      </c>
      <c r="T62" s="24">
        <v>5</v>
      </c>
      <c r="U62" s="24">
        <f t="shared" si="3"/>
        <v>8.333333333333334</v>
      </c>
      <c r="V62" s="24">
        <v>5</v>
      </c>
      <c r="W62" s="24">
        <v>3.3333333333333335</v>
      </c>
      <c r="X62" s="24">
        <f t="shared" si="48"/>
        <v>4.166666666666667</v>
      </c>
      <c r="Y62" s="24">
        <v>7.5</v>
      </c>
      <c r="Z62" s="24">
        <v>7.5</v>
      </c>
      <c r="AA62" s="24">
        <v>6.666666666666667</v>
      </c>
      <c r="AB62" s="24">
        <v>6.666666666666667</v>
      </c>
      <c r="AC62" s="24">
        <v>10</v>
      </c>
      <c r="AD62" s="24" t="e">
        <f>#N/A</f>
        <v>#N/A</v>
      </c>
      <c r="AE62" s="24">
        <v>7.5</v>
      </c>
      <c r="AF62" s="24">
        <v>7.5</v>
      </c>
      <c r="AG62" s="24">
        <v>10</v>
      </c>
      <c r="AH62" s="24" t="e">
        <f>#N/A</f>
        <v>#N/A</v>
      </c>
      <c r="AI62" s="24">
        <f t="shared" si="49"/>
        <v>7.777777777777779</v>
      </c>
      <c r="AJ62" s="24">
        <v>10</v>
      </c>
      <c r="AK62" s="25">
        <v>4</v>
      </c>
      <c r="AL62" s="25">
        <v>4.75</v>
      </c>
      <c r="AM62" s="25">
        <v>10</v>
      </c>
      <c r="AN62" s="25">
        <v>10</v>
      </c>
      <c r="AO62" s="25">
        <f t="shared" si="50"/>
        <v>10</v>
      </c>
      <c r="AP62" s="25">
        <v>10</v>
      </c>
      <c r="AQ62" s="24">
        <f t="shared" si="4"/>
        <v>7.75</v>
      </c>
      <c r="AR62" s="24">
        <v>5</v>
      </c>
      <c r="AS62" s="24" t="s">
        <v>60</v>
      </c>
      <c r="AT62" s="24">
        <v>10</v>
      </c>
      <c r="AU62" s="24">
        <f t="shared" si="47"/>
        <v>10</v>
      </c>
      <c r="AV62" s="24">
        <f t="shared" si="6"/>
        <v>7.5</v>
      </c>
      <c r="AW62" s="26">
        <f t="shared" si="7"/>
        <v>6.974444444444444</v>
      </c>
      <c r="AX62" s="27">
        <v>6.6</v>
      </c>
      <c r="AY62" s="28">
        <f t="shared" si="8"/>
        <v>6.787222222222222</v>
      </c>
      <c r="AZ62" s="29">
        <f t="shared" si="9"/>
        <v>80</v>
      </c>
      <c r="BA62" s="30">
        <f t="shared" si="10"/>
        <v>6.79</v>
      </c>
      <c r="BB62" s="26">
        <f t="shared" si="11"/>
        <v>4.6000000000000005</v>
      </c>
      <c r="BC62" s="26">
        <f t="shared" si="12"/>
        <v>9.086666666666666</v>
      </c>
      <c r="BD62" s="26">
        <f t="shared" si="13"/>
        <v>7.105555555555556</v>
      </c>
    </row>
    <row r="63" spans="1:56" s="6" customFormat="1" ht="15" customHeight="1">
      <c r="A63" s="23" t="s">
        <v>122</v>
      </c>
      <c r="B63" s="24">
        <v>2.2</v>
      </c>
      <c r="C63" s="24">
        <v>6.240033904128044</v>
      </c>
      <c r="D63" s="24">
        <v>4.499792949018548</v>
      </c>
      <c r="E63" s="24">
        <v>4.3</v>
      </c>
      <c r="F63" s="24">
        <v>8.36</v>
      </c>
      <c r="G63" s="24">
        <v>0</v>
      </c>
      <c r="H63" s="24">
        <v>9.4394747784172</v>
      </c>
      <c r="I63" s="24">
        <v>10</v>
      </c>
      <c r="J63" s="24">
        <v>9.879556563957415</v>
      </c>
      <c r="K63" s="24">
        <v>9.388517940091491</v>
      </c>
      <c r="L63" s="24">
        <f t="shared" si="0"/>
        <v>7.741509856493221</v>
      </c>
      <c r="M63" s="24">
        <v>10</v>
      </c>
      <c r="N63" s="24">
        <v>7.5</v>
      </c>
      <c r="O63" s="25">
        <v>5</v>
      </c>
      <c r="P63" s="25">
        <f t="shared" si="1"/>
        <v>7.5</v>
      </c>
      <c r="Q63" s="24">
        <f t="shared" si="2"/>
        <v>7.8671699521644065</v>
      </c>
      <c r="R63" s="24">
        <v>0</v>
      </c>
      <c r="S63" s="24">
        <v>5</v>
      </c>
      <c r="T63" s="24">
        <v>5</v>
      </c>
      <c r="U63" s="24">
        <f t="shared" si="3"/>
        <v>3.3333333333333335</v>
      </c>
      <c r="V63" s="24" t="s">
        <v>60</v>
      </c>
      <c r="W63" s="24" t="s">
        <v>60</v>
      </c>
      <c r="X63" s="24" t="s">
        <v>60</v>
      </c>
      <c r="Y63" s="24" t="s">
        <v>60</v>
      </c>
      <c r="Z63" s="24" t="s">
        <v>60</v>
      </c>
      <c r="AA63" s="24" t="s">
        <v>60</v>
      </c>
      <c r="AB63" s="24" t="s">
        <v>60</v>
      </c>
      <c r="AC63" s="24" t="s">
        <v>60</v>
      </c>
      <c r="AD63" s="24" t="s">
        <v>60</v>
      </c>
      <c r="AE63" s="24" t="s">
        <v>60</v>
      </c>
      <c r="AF63" s="24" t="s">
        <v>60</v>
      </c>
      <c r="AG63" s="24" t="s">
        <v>60</v>
      </c>
      <c r="AH63" s="24" t="s">
        <v>60</v>
      </c>
      <c r="AI63" s="24" t="s">
        <v>60</v>
      </c>
      <c r="AJ63" s="24">
        <v>10</v>
      </c>
      <c r="AK63" s="25">
        <v>0.3333333333333333</v>
      </c>
      <c r="AL63" s="25">
        <v>1.5</v>
      </c>
      <c r="AM63" s="25" t="s">
        <v>60</v>
      </c>
      <c r="AN63" s="25" t="s">
        <v>60</v>
      </c>
      <c r="AO63" s="25" t="s">
        <v>60</v>
      </c>
      <c r="AP63" s="25" t="s">
        <v>60</v>
      </c>
      <c r="AQ63" s="24">
        <f t="shared" si="4"/>
        <v>3.9444444444444446</v>
      </c>
      <c r="AR63" s="24">
        <v>0</v>
      </c>
      <c r="AS63" s="24">
        <v>0</v>
      </c>
      <c r="AT63" s="24">
        <v>0</v>
      </c>
      <c r="AU63" s="24">
        <f t="shared" si="47"/>
        <v>0</v>
      </c>
      <c r="AV63" s="24">
        <f t="shared" si="6"/>
        <v>0</v>
      </c>
      <c r="AW63" s="26">
        <f t="shared" si="7"/>
        <v>4.254755451004065</v>
      </c>
      <c r="AX63" s="27">
        <v>6.25</v>
      </c>
      <c r="AY63" s="28">
        <f t="shared" si="8"/>
        <v>5.252377725502033</v>
      </c>
      <c r="AZ63" s="29">
        <f t="shared" si="9"/>
        <v>133</v>
      </c>
      <c r="BA63" s="30">
        <f t="shared" si="10"/>
        <v>5.25</v>
      </c>
      <c r="BB63" s="26">
        <f t="shared" si="11"/>
        <v>4.3</v>
      </c>
      <c r="BC63" s="26">
        <f t="shared" si="12"/>
        <v>7.8671699521644065</v>
      </c>
      <c r="BD63" s="26">
        <f t="shared" si="13"/>
        <v>2.425925925925926</v>
      </c>
    </row>
    <row r="64" spans="1:56" s="6" customFormat="1" ht="15" customHeight="1">
      <c r="A64" s="23" t="s">
        <v>123</v>
      </c>
      <c r="B64" s="24" t="s">
        <v>60</v>
      </c>
      <c r="C64" s="24" t="s">
        <v>60</v>
      </c>
      <c r="D64" s="24" t="s">
        <v>60</v>
      </c>
      <c r="E64" s="24">
        <v>7.893729</v>
      </c>
      <c r="F64" s="24">
        <v>9.559999999999999</v>
      </c>
      <c r="G64" s="24">
        <v>10</v>
      </c>
      <c r="H64" s="24">
        <v>10</v>
      </c>
      <c r="I64" s="24">
        <v>7.5</v>
      </c>
      <c r="J64" s="24">
        <v>10</v>
      </c>
      <c r="K64" s="24">
        <v>10</v>
      </c>
      <c r="L64" s="24">
        <f t="shared" si="0"/>
        <v>9.5</v>
      </c>
      <c r="M64" s="24">
        <v>10</v>
      </c>
      <c r="N64" s="24">
        <v>10</v>
      </c>
      <c r="O64" s="25">
        <v>10</v>
      </c>
      <c r="P64" s="25">
        <f t="shared" si="1"/>
        <v>10</v>
      </c>
      <c r="Q64" s="24">
        <f t="shared" si="2"/>
        <v>9.686666666666666</v>
      </c>
      <c r="R64" s="24">
        <v>10</v>
      </c>
      <c r="S64" s="24">
        <v>10</v>
      </c>
      <c r="T64" s="24">
        <v>10</v>
      </c>
      <c r="U64" s="24">
        <f t="shared" si="3"/>
        <v>10</v>
      </c>
      <c r="V64" s="24">
        <v>10</v>
      </c>
      <c r="W64" s="24">
        <v>10</v>
      </c>
      <c r="X64" s="24">
        <f aca="true" t="shared" si="51" ref="X64:X66">#N/A</f>
        <v>10</v>
      </c>
      <c r="Y64" s="24">
        <v>10</v>
      </c>
      <c r="Z64" s="24">
        <v>10</v>
      </c>
      <c r="AA64" s="24">
        <v>10</v>
      </c>
      <c r="AB64" s="24">
        <v>10</v>
      </c>
      <c r="AC64" s="24">
        <v>10</v>
      </c>
      <c r="AD64" s="24" t="e">
        <f>#N/A</f>
        <v>#N/A</v>
      </c>
      <c r="AE64" s="24">
        <v>10</v>
      </c>
      <c r="AF64" s="24">
        <v>10</v>
      </c>
      <c r="AG64" s="24">
        <v>10</v>
      </c>
      <c r="AH64" s="24" t="e">
        <f>#N/A</f>
        <v>#N/A</v>
      </c>
      <c r="AI64" s="24">
        <f aca="true" t="shared" si="52" ref="AI64:AI66">AVERAGE(Y64:Z64,AD64,AH64)</f>
        <v>10</v>
      </c>
      <c r="AJ64" s="24">
        <v>10</v>
      </c>
      <c r="AK64" s="25">
        <v>8.666666666666666</v>
      </c>
      <c r="AL64" s="25">
        <v>8.5</v>
      </c>
      <c r="AM64" s="25">
        <v>10</v>
      </c>
      <c r="AN64" s="25">
        <v>10</v>
      </c>
      <c r="AO64" s="25">
        <f aca="true" t="shared" si="53" ref="AO64:AO66">#N/A</f>
        <v>10</v>
      </c>
      <c r="AP64" s="25">
        <v>10</v>
      </c>
      <c r="AQ64" s="24">
        <f t="shared" si="4"/>
        <v>9.433333333333334</v>
      </c>
      <c r="AR64" s="24">
        <v>10</v>
      </c>
      <c r="AS64" s="24">
        <v>10</v>
      </c>
      <c r="AT64" s="24">
        <v>10</v>
      </c>
      <c r="AU64" s="24">
        <f t="shared" si="47"/>
        <v>10</v>
      </c>
      <c r="AV64" s="24">
        <f t="shared" si="6"/>
        <v>10</v>
      </c>
      <c r="AW64" s="26">
        <f t="shared" si="7"/>
        <v>9.33843225</v>
      </c>
      <c r="AX64" s="27">
        <v>7.8</v>
      </c>
      <c r="AY64" s="28">
        <f t="shared" si="8"/>
        <v>8.569216125</v>
      </c>
      <c r="AZ64" s="29">
        <f t="shared" si="9"/>
        <v>9</v>
      </c>
      <c r="BA64" s="30">
        <f t="shared" si="10"/>
        <v>8.57</v>
      </c>
      <c r="BB64" s="26">
        <f t="shared" si="11"/>
        <v>7.893729</v>
      </c>
      <c r="BC64" s="26">
        <f t="shared" si="12"/>
        <v>9.686666666666666</v>
      </c>
      <c r="BD64" s="26">
        <f t="shared" si="13"/>
        <v>9.886666666666667</v>
      </c>
    </row>
    <row r="65" spans="1:56" s="6" customFormat="1" ht="15" customHeight="1">
      <c r="A65" s="23" t="s">
        <v>124</v>
      </c>
      <c r="B65" s="24" t="s">
        <v>60</v>
      </c>
      <c r="C65" s="24" t="s">
        <v>60</v>
      </c>
      <c r="D65" s="24" t="s">
        <v>60</v>
      </c>
      <c r="E65" s="24">
        <v>6.6965509999999995</v>
      </c>
      <c r="F65" s="24">
        <v>9.24</v>
      </c>
      <c r="G65" s="24">
        <v>10</v>
      </c>
      <c r="H65" s="24">
        <v>0</v>
      </c>
      <c r="I65" s="24">
        <v>2.5</v>
      </c>
      <c r="J65" s="24">
        <v>8.631786339754816</v>
      </c>
      <c r="K65" s="24">
        <v>3.4873029772329245</v>
      </c>
      <c r="L65" s="24">
        <f t="shared" si="0"/>
        <v>4.923817863397549</v>
      </c>
      <c r="M65" s="24">
        <v>9.5</v>
      </c>
      <c r="N65" s="24">
        <v>10</v>
      </c>
      <c r="O65" s="25">
        <v>10</v>
      </c>
      <c r="P65" s="25">
        <f t="shared" si="1"/>
        <v>9.833333333333334</v>
      </c>
      <c r="Q65" s="24">
        <f t="shared" si="2"/>
        <v>7.999050398910295</v>
      </c>
      <c r="R65" s="24">
        <v>0</v>
      </c>
      <c r="S65" s="24">
        <v>0</v>
      </c>
      <c r="T65" s="24">
        <v>10</v>
      </c>
      <c r="U65" s="24">
        <f t="shared" si="3"/>
        <v>3.3333333333333335</v>
      </c>
      <c r="V65" s="24">
        <v>10</v>
      </c>
      <c r="W65" s="24">
        <v>10</v>
      </c>
      <c r="X65" s="24">
        <f t="shared" si="51"/>
        <v>10</v>
      </c>
      <c r="Y65" s="24">
        <v>10</v>
      </c>
      <c r="Z65" s="24">
        <v>10</v>
      </c>
      <c r="AA65" s="24">
        <v>10</v>
      </c>
      <c r="AB65" s="24">
        <v>10</v>
      </c>
      <c r="AC65" s="24">
        <v>10</v>
      </c>
      <c r="AD65" s="24" t="e">
        <f>#N/A</f>
        <v>#N/A</v>
      </c>
      <c r="AE65" s="24">
        <v>7.5</v>
      </c>
      <c r="AF65" s="24">
        <v>10</v>
      </c>
      <c r="AG65" s="24">
        <v>7.5</v>
      </c>
      <c r="AH65" s="24" t="e">
        <f>#N/A</f>
        <v>#N/A</v>
      </c>
      <c r="AI65" s="24">
        <f t="shared" si="52"/>
        <v>9.583333333333334</v>
      </c>
      <c r="AJ65" s="24">
        <v>0</v>
      </c>
      <c r="AK65" s="25">
        <v>7.666666666666667</v>
      </c>
      <c r="AL65" s="25">
        <v>6</v>
      </c>
      <c r="AM65" s="25">
        <v>10</v>
      </c>
      <c r="AN65" s="25">
        <v>10</v>
      </c>
      <c r="AO65" s="25">
        <f t="shared" si="53"/>
        <v>10</v>
      </c>
      <c r="AP65" s="25">
        <v>10</v>
      </c>
      <c r="AQ65" s="24">
        <f t="shared" si="4"/>
        <v>6.733333333333334</v>
      </c>
      <c r="AR65" s="24" t="s">
        <v>60</v>
      </c>
      <c r="AS65" s="24">
        <v>10</v>
      </c>
      <c r="AT65" s="24">
        <v>10</v>
      </c>
      <c r="AU65" s="24">
        <f t="shared" si="47"/>
        <v>10</v>
      </c>
      <c r="AV65" s="24">
        <f t="shared" si="6"/>
        <v>10</v>
      </c>
      <c r="AW65" s="26">
        <f t="shared" si="7"/>
        <v>7.6389003497275745</v>
      </c>
      <c r="AX65" s="27">
        <v>7.19</v>
      </c>
      <c r="AY65" s="28">
        <f t="shared" si="8"/>
        <v>7.414450174863788</v>
      </c>
      <c r="AZ65" s="29">
        <f t="shared" si="9"/>
        <v>50</v>
      </c>
      <c r="BA65" s="30">
        <f t="shared" si="10"/>
        <v>7.41</v>
      </c>
      <c r="BB65" s="26">
        <f t="shared" si="11"/>
        <v>6.6965509999999995</v>
      </c>
      <c r="BC65" s="26">
        <f t="shared" si="12"/>
        <v>7.999050398910295</v>
      </c>
      <c r="BD65" s="26">
        <f t="shared" si="13"/>
        <v>7.9300000000000015</v>
      </c>
    </row>
    <row r="66" spans="1:56" s="6" customFormat="1" ht="15" customHeight="1">
      <c r="A66" s="23" t="s">
        <v>125</v>
      </c>
      <c r="B66" s="24">
        <v>7.799999999999999</v>
      </c>
      <c r="C66" s="24">
        <v>5.5880161359125555</v>
      </c>
      <c r="D66" s="24">
        <v>6.7294239904447455</v>
      </c>
      <c r="E66" s="24">
        <v>6.7</v>
      </c>
      <c r="F66" s="24">
        <v>9.6</v>
      </c>
      <c r="G66" s="24">
        <v>10</v>
      </c>
      <c r="H66" s="24">
        <v>10</v>
      </c>
      <c r="I66" s="24">
        <v>10</v>
      </c>
      <c r="J66" s="24">
        <v>10</v>
      </c>
      <c r="K66" s="24">
        <v>10</v>
      </c>
      <c r="L66" s="24">
        <f t="shared" si="0"/>
        <v>10</v>
      </c>
      <c r="M66" s="24">
        <v>9.5</v>
      </c>
      <c r="N66" s="24">
        <v>10</v>
      </c>
      <c r="O66" s="25">
        <v>10</v>
      </c>
      <c r="P66" s="25">
        <f t="shared" si="1"/>
        <v>9.833333333333334</v>
      </c>
      <c r="Q66" s="24">
        <f t="shared" si="2"/>
        <v>9.811111111111112</v>
      </c>
      <c r="R66" s="24">
        <v>10</v>
      </c>
      <c r="S66" s="24">
        <v>10</v>
      </c>
      <c r="T66" s="24">
        <v>10</v>
      </c>
      <c r="U66" s="24">
        <f t="shared" si="3"/>
        <v>10</v>
      </c>
      <c r="V66" s="24">
        <v>10</v>
      </c>
      <c r="W66" s="24">
        <v>10</v>
      </c>
      <c r="X66" s="24">
        <f t="shared" si="51"/>
        <v>10</v>
      </c>
      <c r="Y66" s="24">
        <v>10</v>
      </c>
      <c r="Z66" s="24">
        <v>10</v>
      </c>
      <c r="AA66" s="24">
        <v>10</v>
      </c>
      <c r="AB66" s="24">
        <v>10</v>
      </c>
      <c r="AC66" s="24">
        <v>10</v>
      </c>
      <c r="AD66" s="24" t="e">
        <f>#N/A</f>
        <v>#N/A</v>
      </c>
      <c r="AE66" s="24">
        <v>10</v>
      </c>
      <c r="AF66" s="24">
        <v>10</v>
      </c>
      <c r="AG66" s="24">
        <v>10</v>
      </c>
      <c r="AH66" s="24" t="e">
        <f>#N/A</f>
        <v>#N/A</v>
      </c>
      <c r="AI66" s="24">
        <f t="shared" si="52"/>
        <v>10</v>
      </c>
      <c r="AJ66" s="24">
        <v>10</v>
      </c>
      <c r="AK66" s="25">
        <v>6.333333333333333</v>
      </c>
      <c r="AL66" s="25">
        <v>7.25</v>
      </c>
      <c r="AM66" s="25">
        <v>10</v>
      </c>
      <c r="AN66" s="25">
        <v>10</v>
      </c>
      <c r="AO66" s="25">
        <f t="shared" si="53"/>
        <v>10</v>
      </c>
      <c r="AP66" s="25">
        <v>10</v>
      </c>
      <c r="AQ66" s="24">
        <f t="shared" si="4"/>
        <v>8.716666666666665</v>
      </c>
      <c r="AR66" s="24">
        <v>10</v>
      </c>
      <c r="AS66" s="24">
        <v>10</v>
      </c>
      <c r="AT66" s="24">
        <v>10</v>
      </c>
      <c r="AU66" s="24">
        <f t="shared" si="47"/>
        <v>10</v>
      </c>
      <c r="AV66" s="24">
        <f t="shared" si="6"/>
        <v>10</v>
      </c>
      <c r="AW66" s="26">
        <f t="shared" si="7"/>
        <v>8.999444444444444</v>
      </c>
      <c r="AX66" s="27">
        <v>7.1</v>
      </c>
      <c r="AY66" s="28">
        <f t="shared" si="8"/>
        <v>8.049722222222222</v>
      </c>
      <c r="AZ66" s="29">
        <f t="shared" si="9"/>
        <v>30</v>
      </c>
      <c r="BA66" s="30">
        <f t="shared" si="10"/>
        <v>8.05</v>
      </c>
      <c r="BB66" s="26">
        <f t="shared" si="11"/>
        <v>6.7</v>
      </c>
      <c r="BC66" s="26">
        <f t="shared" si="12"/>
        <v>9.811111111111112</v>
      </c>
      <c r="BD66" s="26">
        <f t="shared" si="13"/>
        <v>9.743333333333334</v>
      </c>
    </row>
    <row r="67" spans="1:56" s="6" customFormat="1" ht="15" customHeight="1">
      <c r="A67" s="23" t="s">
        <v>126</v>
      </c>
      <c r="B67" s="24">
        <v>4.433333333333334</v>
      </c>
      <c r="C67" s="24">
        <v>5.072036240538072</v>
      </c>
      <c r="D67" s="24">
        <v>4.180910797797568</v>
      </c>
      <c r="E67" s="24">
        <v>4.6000000000000005</v>
      </c>
      <c r="F67" s="24">
        <v>0</v>
      </c>
      <c r="G67" s="24">
        <v>10</v>
      </c>
      <c r="H67" s="24">
        <v>10</v>
      </c>
      <c r="I67" s="24">
        <v>5</v>
      </c>
      <c r="J67" s="24">
        <v>10</v>
      </c>
      <c r="K67" s="24">
        <v>10</v>
      </c>
      <c r="L67" s="24">
        <f t="shared" si="0"/>
        <v>9</v>
      </c>
      <c r="M67" s="24">
        <v>10</v>
      </c>
      <c r="N67" s="24">
        <v>10</v>
      </c>
      <c r="O67" s="25">
        <v>10</v>
      </c>
      <c r="P67" s="25">
        <f t="shared" si="1"/>
        <v>10</v>
      </c>
      <c r="Q67" s="24">
        <f t="shared" si="2"/>
        <v>6.333333333333333</v>
      </c>
      <c r="R67" s="24">
        <v>10</v>
      </c>
      <c r="S67" s="24">
        <v>10</v>
      </c>
      <c r="T67" s="24">
        <v>10</v>
      </c>
      <c r="U67" s="24">
        <f t="shared" si="3"/>
        <v>10</v>
      </c>
      <c r="V67" s="24" t="s">
        <v>60</v>
      </c>
      <c r="W67" s="24" t="s">
        <v>60</v>
      </c>
      <c r="X67" s="24" t="s">
        <v>60</v>
      </c>
      <c r="Y67" s="24" t="s">
        <v>60</v>
      </c>
      <c r="Z67" s="24" t="s">
        <v>60</v>
      </c>
      <c r="AA67" s="24" t="s">
        <v>60</v>
      </c>
      <c r="AB67" s="24" t="s">
        <v>60</v>
      </c>
      <c r="AC67" s="24" t="s">
        <v>60</v>
      </c>
      <c r="AD67" s="24" t="s">
        <v>60</v>
      </c>
      <c r="AE67" s="24" t="s">
        <v>60</v>
      </c>
      <c r="AF67" s="24" t="s">
        <v>60</v>
      </c>
      <c r="AG67" s="24" t="s">
        <v>60</v>
      </c>
      <c r="AH67" s="24" t="s">
        <v>60</v>
      </c>
      <c r="AI67" s="24" t="s">
        <v>60</v>
      </c>
      <c r="AJ67" s="24">
        <v>10</v>
      </c>
      <c r="AK67" s="25">
        <v>9</v>
      </c>
      <c r="AL67" s="25">
        <v>8.5</v>
      </c>
      <c r="AM67" s="25" t="s">
        <v>60</v>
      </c>
      <c r="AN67" s="25" t="s">
        <v>60</v>
      </c>
      <c r="AO67" s="25" t="s">
        <v>60</v>
      </c>
      <c r="AP67" s="25" t="s">
        <v>60</v>
      </c>
      <c r="AQ67" s="24">
        <f t="shared" si="4"/>
        <v>9.166666666666666</v>
      </c>
      <c r="AR67" s="24">
        <v>10</v>
      </c>
      <c r="AS67" s="24">
        <v>0</v>
      </c>
      <c r="AT67" s="24">
        <v>10</v>
      </c>
      <c r="AU67" s="24">
        <f t="shared" si="47"/>
        <v>5</v>
      </c>
      <c r="AV67" s="24">
        <f t="shared" si="6"/>
        <v>7.5</v>
      </c>
      <c r="AW67" s="26">
        <f t="shared" si="7"/>
        <v>7.177777777777777</v>
      </c>
      <c r="AX67" s="27">
        <v>7.13</v>
      </c>
      <c r="AY67" s="28">
        <f t="shared" si="8"/>
        <v>7.153888888888888</v>
      </c>
      <c r="AZ67" s="29">
        <f t="shared" si="9"/>
        <v>61</v>
      </c>
      <c r="BA67" s="30">
        <f t="shared" si="10"/>
        <v>7.15</v>
      </c>
      <c r="BB67" s="26">
        <f t="shared" si="11"/>
        <v>4.6000000000000005</v>
      </c>
      <c r="BC67" s="26">
        <f t="shared" si="12"/>
        <v>6.333333333333333</v>
      </c>
      <c r="BD67" s="26">
        <f t="shared" si="13"/>
        <v>8.888888888888888</v>
      </c>
    </row>
    <row r="68" spans="1:56" s="6" customFormat="1" ht="15" customHeight="1">
      <c r="A68" s="23" t="s">
        <v>127</v>
      </c>
      <c r="B68" s="24">
        <v>7.3</v>
      </c>
      <c r="C68" s="24">
        <v>7.704991554180803</v>
      </c>
      <c r="D68" s="24">
        <v>6.778677050005658</v>
      </c>
      <c r="E68" s="24">
        <v>7.3</v>
      </c>
      <c r="F68" s="24">
        <v>9.8</v>
      </c>
      <c r="G68" s="24">
        <v>10</v>
      </c>
      <c r="H68" s="24">
        <v>10</v>
      </c>
      <c r="I68" s="24">
        <v>10</v>
      </c>
      <c r="J68" s="24">
        <v>10</v>
      </c>
      <c r="K68" s="24">
        <v>10</v>
      </c>
      <c r="L68" s="24">
        <f t="shared" si="0"/>
        <v>10</v>
      </c>
      <c r="M68" s="24">
        <v>10</v>
      </c>
      <c r="N68" s="24">
        <v>10</v>
      </c>
      <c r="O68" s="25">
        <v>10</v>
      </c>
      <c r="P68" s="25">
        <f t="shared" si="1"/>
        <v>10</v>
      </c>
      <c r="Q68" s="24">
        <f t="shared" si="2"/>
        <v>9.933333333333334</v>
      </c>
      <c r="R68" s="24">
        <v>10</v>
      </c>
      <c r="S68" s="24">
        <v>10</v>
      </c>
      <c r="T68" s="24">
        <v>10</v>
      </c>
      <c r="U68" s="24">
        <f t="shared" si="3"/>
        <v>10</v>
      </c>
      <c r="V68" s="24">
        <v>5</v>
      </c>
      <c r="W68" s="24">
        <v>6.666666666666667</v>
      </c>
      <c r="X68" s="24">
        <f aca="true" t="shared" si="54" ref="X68:X73">#N/A</f>
        <v>5.833333333333334</v>
      </c>
      <c r="Y68" s="24">
        <v>10</v>
      </c>
      <c r="Z68" s="24">
        <v>10</v>
      </c>
      <c r="AA68" s="24">
        <v>3.3333333333333335</v>
      </c>
      <c r="AB68" s="24">
        <v>10</v>
      </c>
      <c r="AC68" s="24">
        <v>6.666666666666667</v>
      </c>
      <c r="AD68" s="24" t="e">
        <f>#N/A</f>
        <v>#N/A</v>
      </c>
      <c r="AE68" s="24">
        <v>5</v>
      </c>
      <c r="AF68" s="24">
        <v>5</v>
      </c>
      <c r="AG68" s="24">
        <v>5</v>
      </c>
      <c r="AH68" s="24" t="e">
        <f>#N/A</f>
        <v>#N/A</v>
      </c>
      <c r="AI68" s="24" t="e">
        <f aca="true" t="shared" si="55" ref="AI68:AI73">AVERAGE(Y68:Z68,AD68,AH68)</f>
        <v>#N/A</v>
      </c>
      <c r="AJ68" s="24">
        <v>10</v>
      </c>
      <c r="AK68" s="25">
        <v>9.333333333333334</v>
      </c>
      <c r="AL68" s="25">
        <v>6.75</v>
      </c>
      <c r="AM68" s="25">
        <v>10</v>
      </c>
      <c r="AN68" s="25">
        <v>10</v>
      </c>
      <c r="AO68" s="25">
        <f aca="true" t="shared" si="56" ref="AO68:AO73">#N/A</f>
        <v>10</v>
      </c>
      <c r="AP68" s="25">
        <v>10</v>
      </c>
      <c r="AQ68" s="24">
        <f t="shared" si="4"/>
        <v>9.216666666666667</v>
      </c>
      <c r="AR68" s="24">
        <v>10</v>
      </c>
      <c r="AS68" s="24">
        <v>10</v>
      </c>
      <c r="AT68" s="24">
        <v>10</v>
      </c>
      <c r="AU68" s="24">
        <f t="shared" si="47"/>
        <v>10</v>
      </c>
      <c r="AV68" s="24">
        <f t="shared" si="6"/>
        <v>10</v>
      </c>
      <c r="AW68" s="26">
        <f t="shared" si="7"/>
        <v>8.605</v>
      </c>
      <c r="AX68" s="27">
        <v>7.66</v>
      </c>
      <c r="AY68" s="28">
        <f t="shared" si="8"/>
        <v>8.1325</v>
      </c>
      <c r="AZ68" s="29">
        <f t="shared" si="9"/>
        <v>27</v>
      </c>
      <c r="BA68" s="30">
        <f t="shared" si="10"/>
        <v>8.13</v>
      </c>
      <c r="BB68" s="26">
        <f t="shared" si="11"/>
        <v>7.3</v>
      </c>
      <c r="BC68" s="26">
        <f t="shared" si="12"/>
        <v>9.933333333333334</v>
      </c>
      <c r="BD68" s="26" t="e">
        <f t="shared" si="13"/>
        <v>#N/A</v>
      </c>
    </row>
    <row r="69" spans="1:56" s="6" customFormat="1" ht="15" customHeight="1">
      <c r="A69" s="23" t="s">
        <v>128</v>
      </c>
      <c r="B69" s="24">
        <v>4.233333333333333</v>
      </c>
      <c r="C69" s="24">
        <v>6.453135217119192</v>
      </c>
      <c r="D69" s="24">
        <v>5.166635347751817</v>
      </c>
      <c r="E69" s="24">
        <v>5.300000000000001</v>
      </c>
      <c r="F69" s="24">
        <v>9.32</v>
      </c>
      <c r="G69" s="24">
        <v>10</v>
      </c>
      <c r="H69" s="24">
        <v>10</v>
      </c>
      <c r="I69" s="24">
        <v>10</v>
      </c>
      <c r="J69" s="24">
        <v>10</v>
      </c>
      <c r="K69" s="24">
        <v>10</v>
      </c>
      <c r="L69" s="24">
        <f t="shared" si="0"/>
        <v>10</v>
      </c>
      <c r="M69" s="24">
        <v>9.5</v>
      </c>
      <c r="N69" s="24">
        <v>5</v>
      </c>
      <c r="O69" s="25">
        <v>5</v>
      </c>
      <c r="P69" s="25">
        <f t="shared" si="1"/>
        <v>6.5</v>
      </c>
      <c r="Q69" s="24">
        <f t="shared" si="2"/>
        <v>8.606666666666667</v>
      </c>
      <c r="R69" s="24">
        <v>0</v>
      </c>
      <c r="S69" s="24">
        <v>10</v>
      </c>
      <c r="T69" s="24">
        <v>5</v>
      </c>
      <c r="U69" s="24">
        <f t="shared" si="3"/>
        <v>5</v>
      </c>
      <c r="V69" s="24">
        <v>2.5</v>
      </c>
      <c r="W69" s="24">
        <v>0</v>
      </c>
      <c r="X69" s="24">
        <f t="shared" si="54"/>
        <v>1.25</v>
      </c>
      <c r="Y69" s="24">
        <v>2.5</v>
      </c>
      <c r="Z69" s="24">
        <v>2.5</v>
      </c>
      <c r="AA69" s="24">
        <v>0</v>
      </c>
      <c r="AB69" s="24">
        <v>3.3333333333333335</v>
      </c>
      <c r="AC69" s="24">
        <v>0</v>
      </c>
      <c r="AD69" s="24" t="e">
        <f>#N/A</f>
        <v>#N/A</v>
      </c>
      <c r="AE69" s="24">
        <v>0</v>
      </c>
      <c r="AF69" s="24">
        <v>7.5</v>
      </c>
      <c r="AG69" s="24">
        <v>5</v>
      </c>
      <c r="AH69" s="24" t="e">
        <f>#N/A</f>
        <v>#N/A</v>
      </c>
      <c r="AI69" s="24" t="e">
        <f t="shared" si="55"/>
        <v>#N/A</v>
      </c>
      <c r="AJ69" s="24">
        <v>10</v>
      </c>
      <c r="AK69" s="25">
        <v>3</v>
      </c>
      <c r="AL69" s="25">
        <v>4</v>
      </c>
      <c r="AM69" s="25">
        <v>10</v>
      </c>
      <c r="AN69" s="25">
        <v>10</v>
      </c>
      <c r="AO69" s="25">
        <f t="shared" si="56"/>
        <v>10</v>
      </c>
      <c r="AP69" s="25">
        <v>6.666666666666667</v>
      </c>
      <c r="AQ69" s="24">
        <f t="shared" si="4"/>
        <v>6.733333333333334</v>
      </c>
      <c r="AR69" s="24">
        <v>0</v>
      </c>
      <c r="AS69" s="24">
        <v>10</v>
      </c>
      <c r="AT69" s="24">
        <v>10</v>
      </c>
      <c r="AU69" s="24">
        <f t="shared" si="47"/>
        <v>10</v>
      </c>
      <c r="AV69" s="24">
        <f t="shared" si="6"/>
        <v>5</v>
      </c>
      <c r="AW69" s="26">
        <f t="shared" si="7"/>
        <v>5.531944444444445</v>
      </c>
      <c r="AX69" s="27">
        <v>7.52</v>
      </c>
      <c r="AY69" s="28">
        <f t="shared" si="8"/>
        <v>6.525972222222222</v>
      </c>
      <c r="AZ69" s="29">
        <f t="shared" si="9"/>
        <v>97</v>
      </c>
      <c r="BA69" s="30">
        <f t="shared" si="10"/>
        <v>6.53</v>
      </c>
      <c r="BB69" s="26">
        <f t="shared" si="11"/>
        <v>5.300000000000001</v>
      </c>
      <c r="BC69" s="26">
        <f t="shared" si="12"/>
        <v>8.606666666666667</v>
      </c>
      <c r="BD69" s="26" t="e">
        <f t="shared" si="13"/>
        <v>#N/A</v>
      </c>
    </row>
    <row r="70" spans="1:56" s="6" customFormat="1" ht="15" customHeight="1">
      <c r="A70" s="23" t="s">
        <v>129</v>
      </c>
      <c r="B70" s="24">
        <v>4.233333333333333</v>
      </c>
      <c r="C70" s="24">
        <v>4.857371976578018</v>
      </c>
      <c r="D70" s="24">
        <v>4.567115994288712</v>
      </c>
      <c r="E70" s="24">
        <v>4.6000000000000005</v>
      </c>
      <c r="F70" s="24">
        <v>5.8</v>
      </c>
      <c r="G70" s="24">
        <v>10</v>
      </c>
      <c r="H70" s="24">
        <v>10</v>
      </c>
      <c r="I70" s="24">
        <v>7.5</v>
      </c>
      <c r="J70" s="24">
        <v>10</v>
      </c>
      <c r="K70" s="24">
        <v>10</v>
      </c>
      <c r="L70" s="24">
        <f t="shared" si="0"/>
        <v>9.5</v>
      </c>
      <c r="M70" s="24">
        <v>10</v>
      </c>
      <c r="N70" s="24">
        <v>10</v>
      </c>
      <c r="O70" s="25">
        <v>10</v>
      </c>
      <c r="P70" s="25">
        <f t="shared" si="1"/>
        <v>10</v>
      </c>
      <c r="Q70" s="24">
        <f t="shared" si="2"/>
        <v>8.433333333333334</v>
      </c>
      <c r="R70" s="24">
        <v>5</v>
      </c>
      <c r="S70" s="24">
        <v>5</v>
      </c>
      <c r="T70" s="24">
        <v>10</v>
      </c>
      <c r="U70" s="24">
        <f t="shared" si="3"/>
        <v>6.666666666666667</v>
      </c>
      <c r="V70" s="24">
        <v>7.5</v>
      </c>
      <c r="W70" s="24">
        <v>6.666666666666667</v>
      </c>
      <c r="X70" s="24">
        <f t="shared" si="54"/>
        <v>7.083333333333334</v>
      </c>
      <c r="Y70" s="24">
        <v>2.5</v>
      </c>
      <c r="Z70" s="24">
        <v>5</v>
      </c>
      <c r="AA70" s="24">
        <v>3.3333333333333335</v>
      </c>
      <c r="AB70" s="24">
        <v>6.666666666666667</v>
      </c>
      <c r="AC70" s="24">
        <v>3.3333333333333335</v>
      </c>
      <c r="AD70" s="24" t="e">
        <f>#N/A</f>
        <v>#N/A</v>
      </c>
      <c r="AE70" s="24">
        <v>5</v>
      </c>
      <c r="AF70" s="24">
        <v>7.5</v>
      </c>
      <c r="AG70" s="24">
        <v>10</v>
      </c>
      <c r="AH70" s="24" t="e">
        <f>#N/A</f>
        <v>#N/A</v>
      </c>
      <c r="AI70" s="24" t="e">
        <f t="shared" si="55"/>
        <v>#N/A</v>
      </c>
      <c r="AJ70" s="24">
        <v>10</v>
      </c>
      <c r="AK70" s="25">
        <v>1.3333333333333333</v>
      </c>
      <c r="AL70" s="25">
        <v>2.5</v>
      </c>
      <c r="AM70" s="25">
        <v>6.666666666666667</v>
      </c>
      <c r="AN70" s="25">
        <v>6.666666666666667</v>
      </c>
      <c r="AO70" s="25">
        <f t="shared" si="56"/>
        <v>6.666666666666667</v>
      </c>
      <c r="AP70" s="25">
        <v>10</v>
      </c>
      <c r="AQ70" s="24">
        <f t="shared" si="4"/>
        <v>6.1</v>
      </c>
      <c r="AR70" s="24">
        <v>10</v>
      </c>
      <c r="AS70" s="24">
        <v>10</v>
      </c>
      <c r="AT70" s="24">
        <v>10</v>
      </c>
      <c r="AU70" s="24">
        <f t="shared" si="47"/>
        <v>10</v>
      </c>
      <c r="AV70" s="24">
        <f t="shared" si="6"/>
        <v>10</v>
      </c>
      <c r="AW70" s="26">
        <f t="shared" si="7"/>
        <v>6.729444444444445</v>
      </c>
      <c r="AX70" s="27">
        <v>7.02</v>
      </c>
      <c r="AY70" s="28">
        <f t="shared" si="8"/>
        <v>6.874722222222222</v>
      </c>
      <c r="AZ70" s="29">
        <f t="shared" si="9"/>
        <v>76</v>
      </c>
      <c r="BA70" s="30">
        <f t="shared" si="10"/>
        <v>6.87</v>
      </c>
      <c r="BB70" s="26">
        <f t="shared" si="11"/>
        <v>4.6000000000000005</v>
      </c>
      <c r="BC70" s="26">
        <f t="shared" si="12"/>
        <v>8.433333333333334</v>
      </c>
      <c r="BD70" s="26" t="e">
        <f t="shared" si="13"/>
        <v>#N/A</v>
      </c>
    </row>
    <row r="71" spans="1:56" s="6" customFormat="1" ht="15" customHeight="1">
      <c r="A71" s="23" t="s">
        <v>130</v>
      </c>
      <c r="B71" s="24">
        <v>4.1</v>
      </c>
      <c r="C71" s="24">
        <v>4.736802938692909</v>
      </c>
      <c r="D71" s="24">
        <v>3.979868595602558</v>
      </c>
      <c r="E71" s="24">
        <v>4.3</v>
      </c>
      <c r="F71" s="24">
        <v>8.56</v>
      </c>
      <c r="G71" s="24">
        <v>5</v>
      </c>
      <c r="H71" s="24">
        <v>10</v>
      </c>
      <c r="I71" s="24">
        <v>2.5</v>
      </c>
      <c r="J71" s="24">
        <v>9.853821203176008</v>
      </c>
      <c r="K71" s="24">
        <v>9.984522245042166</v>
      </c>
      <c r="L71" s="24">
        <f t="shared" si="0"/>
        <v>7.467668689643635</v>
      </c>
      <c r="M71" s="24">
        <v>6</v>
      </c>
      <c r="N71" s="24">
        <v>10</v>
      </c>
      <c r="O71" s="25">
        <v>5</v>
      </c>
      <c r="P71" s="25">
        <f t="shared" si="1"/>
        <v>7</v>
      </c>
      <c r="Q71" s="24">
        <f t="shared" si="2"/>
        <v>7.675889563214546</v>
      </c>
      <c r="R71" s="24">
        <v>5</v>
      </c>
      <c r="S71" s="24">
        <v>0</v>
      </c>
      <c r="T71" s="24">
        <v>10</v>
      </c>
      <c r="U71" s="24">
        <f t="shared" si="3"/>
        <v>5</v>
      </c>
      <c r="V71" s="24">
        <v>10</v>
      </c>
      <c r="W71" s="24">
        <v>10</v>
      </c>
      <c r="X71" s="24">
        <f t="shared" si="54"/>
        <v>10</v>
      </c>
      <c r="Y71" s="24">
        <v>10</v>
      </c>
      <c r="Z71" s="24">
        <v>7.5</v>
      </c>
      <c r="AA71" s="24">
        <v>6.666666666666667</v>
      </c>
      <c r="AB71" s="24">
        <v>6.666666666666667</v>
      </c>
      <c r="AC71" s="24">
        <v>10</v>
      </c>
      <c r="AD71" s="24" t="e">
        <f>#N/A</f>
        <v>#N/A</v>
      </c>
      <c r="AE71" s="24">
        <v>7.5</v>
      </c>
      <c r="AF71" s="24">
        <v>7.5</v>
      </c>
      <c r="AG71" s="24">
        <v>10</v>
      </c>
      <c r="AH71" s="24" t="e">
        <f>#N/A</f>
        <v>#N/A</v>
      </c>
      <c r="AI71" s="24" t="e">
        <f t="shared" si="55"/>
        <v>#N/A</v>
      </c>
      <c r="AJ71" s="24">
        <v>10</v>
      </c>
      <c r="AK71" s="25">
        <v>3</v>
      </c>
      <c r="AL71" s="25">
        <v>4.75</v>
      </c>
      <c r="AM71" s="25">
        <v>10</v>
      </c>
      <c r="AN71" s="25">
        <v>10</v>
      </c>
      <c r="AO71" s="25">
        <f t="shared" si="56"/>
        <v>10</v>
      </c>
      <c r="AP71" s="25">
        <v>10</v>
      </c>
      <c r="AQ71" s="24">
        <f t="shared" si="4"/>
        <v>7.55</v>
      </c>
      <c r="AR71" s="24">
        <v>5</v>
      </c>
      <c r="AS71" s="24">
        <v>0</v>
      </c>
      <c r="AT71" s="24">
        <v>10</v>
      </c>
      <c r="AU71" s="24">
        <f t="shared" si="47"/>
        <v>5</v>
      </c>
      <c r="AV71" s="24">
        <f t="shared" si="6"/>
        <v>5</v>
      </c>
      <c r="AW71" s="26">
        <f t="shared" si="7"/>
        <v>6.589250168581415</v>
      </c>
      <c r="AX71" s="27">
        <v>6.8</v>
      </c>
      <c r="AY71" s="28">
        <f t="shared" si="8"/>
        <v>6.694625084290708</v>
      </c>
      <c r="AZ71" s="29">
        <f t="shared" si="9"/>
        <v>86</v>
      </c>
      <c r="BA71" s="30">
        <f t="shared" si="10"/>
        <v>6.69</v>
      </c>
      <c r="BB71" s="26">
        <f t="shared" si="11"/>
        <v>4.3</v>
      </c>
      <c r="BC71" s="26">
        <f t="shared" si="12"/>
        <v>7.675889563214546</v>
      </c>
      <c r="BD71" s="26" t="e">
        <f t="shared" si="13"/>
        <v>#N/A</v>
      </c>
    </row>
    <row r="72" spans="1:56" s="6" customFormat="1" ht="15" customHeight="1">
      <c r="A72" s="23" t="s">
        <v>131</v>
      </c>
      <c r="B72" s="24">
        <v>7.733333333333333</v>
      </c>
      <c r="C72" s="24">
        <v>7.168602809396907</v>
      </c>
      <c r="D72" s="24">
        <v>7.558376706796901</v>
      </c>
      <c r="E72" s="24">
        <v>7.5</v>
      </c>
      <c r="F72" s="24">
        <v>9.64</v>
      </c>
      <c r="G72" s="24">
        <v>10</v>
      </c>
      <c r="H72" s="24">
        <v>10</v>
      </c>
      <c r="I72" s="24">
        <v>7.5</v>
      </c>
      <c r="J72" s="24">
        <v>10</v>
      </c>
      <c r="K72" s="24">
        <v>10</v>
      </c>
      <c r="L72" s="24">
        <f t="shared" si="0"/>
        <v>9.5</v>
      </c>
      <c r="M72" s="24" t="s">
        <v>60</v>
      </c>
      <c r="N72" s="24">
        <v>10</v>
      </c>
      <c r="O72" s="25">
        <v>10</v>
      </c>
      <c r="P72" s="25">
        <f t="shared" si="1"/>
        <v>10</v>
      </c>
      <c r="Q72" s="24">
        <f t="shared" si="2"/>
        <v>9.713333333333333</v>
      </c>
      <c r="R72" s="24">
        <v>5</v>
      </c>
      <c r="S72" s="24">
        <v>10</v>
      </c>
      <c r="T72" s="24">
        <v>10</v>
      </c>
      <c r="U72" s="24">
        <f t="shared" si="3"/>
        <v>8.333333333333334</v>
      </c>
      <c r="V72" s="24">
        <v>10</v>
      </c>
      <c r="W72" s="24">
        <v>10</v>
      </c>
      <c r="X72" s="24">
        <f t="shared" si="54"/>
        <v>10</v>
      </c>
      <c r="Y72" s="24">
        <v>10</v>
      </c>
      <c r="Z72" s="24">
        <v>10</v>
      </c>
      <c r="AA72" s="24">
        <v>10</v>
      </c>
      <c r="AB72" s="24">
        <v>6.666666666666667</v>
      </c>
      <c r="AC72" s="24">
        <v>6.666666666666667</v>
      </c>
      <c r="AD72" s="24" t="e">
        <f>#N/A</f>
        <v>#N/A</v>
      </c>
      <c r="AE72" s="24">
        <v>10</v>
      </c>
      <c r="AF72" s="24">
        <v>10</v>
      </c>
      <c r="AG72" s="24">
        <v>10</v>
      </c>
      <c r="AH72" s="24" t="e">
        <f>#N/A</f>
        <v>#N/A</v>
      </c>
      <c r="AI72" s="24" t="e">
        <f t="shared" si="55"/>
        <v>#N/A</v>
      </c>
      <c r="AJ72" s="24">
        <v>10</v>
      </c>
      <c r="AK72" s="25">
        <v>7</v>
      </c>
      <c r="AL72" s="25">
        <v>7</v>
      </c>
      <c r="AM72" s="25">
        <v>10</v>
      </c>
      <c r="AN72" s="25">
        <v>10</v>
      </c>
      <c r="AO72" s="25">
        <f t="shared" si="56"/>
        <v>10</v>
      </c>
      <c r="AP72" s="25">
        <v>6.666666666666667</v>
      </c>
      <c r="AQ72" s="24">
        <f t="shared" si="4"/>
        <v>8.133333333333335</v>
      </c>
      <c r="AR72" s="24">
        <v>10</v>
      </c>
      <c r="AS72" s="24">
        <v>10</v>
      </c>
      <c r="AT72" s="24">
        <v>10</v>
      </c>
      <c r="AU72" s="24">
        <f t="shared" si="47"/>
        <v>10</v>
      </c>
      <c r="AV72" s="24">
        <f t="shared" si="6"/>
        <v>10</v>
      </c>
      <c r="AW72" s="26">
        <f t="shared" si="7"/>
        <v>8.894444444444444</v>
      </c>
      <c r="AX72" s="27">
        <v>7.46</v>
      </c>
      <c r="AY72" s="28">
        <f t="shared" si="8"/>
        <v>8.177222222222222</v>
      </c>
      <c r="AZ72" s="29">
        <f t="shared" si="9"/>
        <v>24</v>
      </c>
      <c r="BA72" s="30">
        <f t="shared" si="10"/>
        <v>8.18</v>
      </c>
      <c r="BB72" s="26">
        <f t="shared" si="11"/>
        <v>7.5</v>
      </c>
      <c r="BC72" s="26">
        <f t="shared" si="12"/>
        <v>9.713333333333333</v>
      </c>
      <c r="BD72" s="26" t="e">
        <f t="shared" si="13"/>
        <v>#N/A</v>
      </c>
    </row>
    <row r="73" spans="1:56" s="6" customFormat="1" ht="15" customHeight="1">
      <c r="A73" s="23" t="s">
        <v>132</v>
      </c>
      <c r="B73" s="24" t="s">
        <v>60</v>
      </c>
      <c r="C73" s="24" t="s">
        <v>60</v>
      </c>
      <c r="D73" s="24" t="s">
        <v>60</v>
      </c>
      <c r="E73" s="24">
        <v>6.234005</v>
      </c>
      <c r="F73" s="24">
        <v>9.840000000000002</v>
      </c>
      <c r="G73" s="24">
        <v>10</v>
      </c>
      <c r="H73" s="24">
        <v>10</v>
      </c>
      <c r="I73" s="24">
        <v>10</v>
      </c>
      <c r="J73" s="24">
        <v>10</v>
      </c>
      <c r="K73" s="24">
        <v>10</v>
      </c>
      <c r="L73" s="24">
        <f t="shared" si="0"/>
        <v>10</v>
      </c>
      <c r="M73" s="24">
        <v>10</v>
      </c>
      <c r="N73" s="24">
        <v>5</v>
      </c>
      <c r="O73" s="25">
        <v>5</v>
      </c>
      <c r="P73" s="25">
        <f t="shared" si="1"/>
        <v>6.666666666666667</v>
      </c>
      <c r="Q73" s="24">
        <f t="shared" si="2"/>
        <v>8.835555555555556</v>
      </c>
      <c r="R73" s="24">
        <v>0</v>
      </c>
      <c r="S73" s="24">
        <v>5</v>
      </c>
      <c r="T73" s="24">
        <v>5</v>
      </c>
      <c r="U73" s="24">
        <f t="shared" si="3"/>
        <v>3.3333333333333335</v>
      </c>
      <c r="V73" s="24">
        <v>5</v>
      </c>
      <c r="W73" s="24">
        <v>3.3333333333333335</v>
      </c>
      <c r="X73" s="24">
        <f t="shared" si="54"/>
        <v>4.166666666666667</v>
      </c>
      <c r="Y73" s="24">
        <v>7.5</v>
      </c>
      <c r="Z73" s="24">
        <v>5</v>
      </c>
      <c r="AA73" s="24">
        <v>3.3333333333333335</v>
      </c>
      <c r="AB73" s="24">
        <v>3.3333333333333335</v>
      </c>
      <c r="AC73" s="24">
        <v>3.3333333333333335</v>
      </c>
      <c r="AD73" s="24" t="e">
        <f>#N/A</f>
        <v>#N/A</v>
      </c>
      <c r="AE73" s="24">
        <v>0</v>
      </c>
      <c r="AF73" s="24">
        <v>5</v>
      </c>
      <c r="AG73" s="24">
        <v>5</v>
      </c>
      <c r="AH73" s="24" t="e">
        <f>#N/A</f>
        <v>#N/A</v>
      </c>
      <c r="AI73" s="24" t="e">
        <f t="shared" si="55"/>
        <v>#N/A</v>
      </c>
      <c r="AJ73" s="24">
        <v>10</v>
      </c>
      <c r="AK73" s="25">
        <v>4</v>
      </c>
      <c r="AL73" s="25">
        <v>4.75</v>
      </c>
      <c r="AM73" s="25">
        <v>6.666666666666667</v>
      </c>
      <c r="AN73" s="25">
        <v>6.666666666666667</v>
      </c>
      <c r="AO73" s="25">
        <f t="shared" si="56"/>
        <v>6.666666666666667</v>
      </c>
      <c r="AP73" s="25">
        <v>6.666666666666667</v>
      </c>
      <c r="AQ73" s="24">
        <f t="shared" si="4"/>
        <v>6.416666666666667</v>
      </c>
      <c r="AR73" s="24">
        <v>0</v>
      </c>
      <c r="AS73" s="24">
        <v>0</v>
      </c>
      <c r="AT73" s="24">
        <v>10</v>
      </c>
      <c r="AU73" s="24">
        <f t="shared" si="47"/>
        <v>5</v>
      </c>
      <c r="AV73" s="24">
        <f t="shared" si="6"/>
        <v>2.5</v>
      </c>
      <c r="AW73" s="26">
        <f t="shared" si="7"/>
        <v>5.888223472222222</v>
      </c>
      <c r="AX73" s="27">
        <v>7.33</v>
      </c>
      <c r="AY73" s="28">
        <f t="shared" si="8"/>
        <v>6.609111736111111</v>
      </c>
      <c r="AZ73" s="29">
        <f t="shared" si="9"/>
        <v>90</v>
      </c>
      <c r="BA73" s="30">
        <f t="shared" si="10"/>
        <v>6.61</v>
      </c>
      <c r="BB73" s="26">
        <f t="shared" si="11"/>
        <v>6.234005</v>
      </c>
      <c r="BC73" s="26">
        <f t="shared" si="12"/>
        <v>8.835555555555556</v>
      </c>
      <c r="BD73" s="26" t="e">
        <f t="shared" si="13"/>
        <v>#N/A</v>
      </c>
    </row>
    <row r="74" spans="1:56" s="6" customFormat="1" ht="15" customHeight="1">
      <c r="A74" s="23" t="s">
        <v>133</v>
      </c>
      <c r="B74" s="24">
        <v>3.866666666666667</v>
      </c>
      <c r="C74" s="24">
        <v>4.581129180224892</v>
      </c>
      <c r="D74" s="24">
        <v>3.5108674601507914</v>
      </c>
      <c r="E74" s="24">
        <v>4</v>
      </c>
      <c r="F74" s="24">
        <v>6.68</v>
      </c>
      <c r="G74" s="24">
        <v>10</v>
      </c>
      <c r="H74" s="24">
        <v>10</v>
      </c>
      <c r="I74" s="24" t="s">
        <v>60</v>
      </c>
      <c r="J74" s="24">
        <v>10</v>
      </c>
      <c r="K74" s="24">
        <v>10</v>
      </c>
      <c r="L74" s="24">
        <f t="shared" si="0"/>
        <v>10</v>
      </c>
      <c r="M74" s="24">
        <v>10</v>
      </c>
      <c r="N74" s="24">
        <v>10</v>
      </c>
      <c r="O74" s="25">
        <v>5</v>
      </c>
      <c r="P74" s="25">
        <f t="shared" si="1"/>
        <v>8.333333333333334</v>
      </c>
      <c r="Q74" s="24">
        <f t="shared" si="2"/>
        <v>8.337777777777779</v>
      </c>
      <c r="R74" s="24">
        <v>5</v>
      </c>
      <c r="S74" s="24">
        <v>5</v>
      </c>
      <c r="T74" s="24">
        <v>10</v>
      </c>
      <c r="U74" s="24">
        <f t="shared" si="3"/>
        <v>6.666666666666667</v>
      </c>
      <c r="V74" s="24" t="s">
        <v>60</v>
      </c>
      <c r="W74" s="24" t="s">
        <v>60</v>
      </c>
      <c r="X74" s="24" t="s">
        <v>60</v>
      </c>
      <c r="Y74" s="24" t="s">
        <v>60</v>
      </c>
      <c r="Z74" s="24" t="s">
        <v>60</v>
      </c>
      <c r="AA74" s="24" t="s">
        <v>60</v>
      </c>
      <c r="AB74" s="24" t="s">
        <v>60</v>
      </c>
      <c r="AC74" s="24" t="s">
        <v>60</v>
      </c>
      <c r="AD74" s="24" t="s">
        <v>60</v>
      </c>
      <c r="AE74" s="24" t="s">
        <v>60</v>
      </c>
      <c r="AF74" s="24" t="s">
        <v>60</v>
      </c>
      <c r="AG74" s="24" t="s">
        <v>60</v>
      </c>
      <c r="AH74" s="24" t="s">
        <v>60</v>
      </c>
      <c r="AI74" s="24" t="s">
        <v>60</v>
      </c>
      <c r="AJ74" s="24">
        <v>10</v>
      </c>
      <c r="AK74" s="25">
        <v>2.3333333333333335</v>
      </c>
      <c r="AL74" s="25">
        <v>2.75</v>
      </c>
      <c r="AM74" s="25" t="s">
        <v>60</v>
      </c>
      <c r="AN74" s="25" t="s">
        <v>60</v>
      </c>
      <c r="AO74" s="25" t="s">
        <v>60</v>
      </c>
      <c r="AP74" s="25" t="s">
        <v>60</v>
      </c>
      <c r="AQ74" s="24">
        <f t="shared" si="4"/>
        <v>5.027777777777778</v>
      </c>
      <c r="AR74" s="24">
        <v>10</v>
      </c>
      <c r="AS74" s="24">
        <v>10</v>
      </c>
      <c r="AT74" s="24">
        <v>10</v>
      </c>
      <c r="AU74" s="24">
        <f t="shared" si="47"/>
        <v>10</v>
      </c>
      <c r="AV74" s="24">
        <f t="shared" si="6"/>
        <v>10</v>
      </c>
      <c r="AW74" s="26">
        <f t="shared" si="7"/>
        <v>6.700185185185186</v>
      </c>
      <c r="AX74" s="27">
        <v>6.85</v>
      </c>
      <c r="AY74" s="28">
        <f t="shared" si="8"/>
        <v>6.775092592592593</v>
      </c>
      <c r="AZ74" s="29">
        <f t="shared" si="9"/>
        <v>82</v>
      </c>
      <c r="BA74" s="30">
        <f t="shared" si="10"/>
        <v>6.78</v>
      </c>
      <c r="BB74" s="26">
        <f t="shared" si="11"/>
        <v>4</v>
      </c>
      <c r="BC74" s="26">
        <f t="shared" si="12"/>
        <v>8.337777777777779</v>
      </c>
      <c r="BD74" s="26">
        <f t="shared" si="13"/>
        <v>7.231481481481481</v>
      </c>
    </row>
    <row r="75" spans="1:56" s="6" customFormat="1" ht="15" customHeight="1">
      <c r="A75" s="23" t="s">
        <v>134</v>
      </c>
      <c r="B75" s="24" t="s">
        <v>60</v>
      </c>
      <c r="C75" s="24" t="s">
        <v>60</v>
      </c>
      <c r="D75" s="24" t="s">
        <v>60</v>
      </c>
      <c r="E75" s="24">
        <v>6.5741119999999995</v>
      </c>
      <c r="F75" s="24">
        <v>8.16</v>
      </c>
      <c r="G75" s="24">
        <v>10</v>
      </c>
      <c r="H75" s="24">
        <v>10</v>
      </c>
      <c r="I75" s="24">
        <v>7.5</v>
      </c>
      <c r="J75" s="24">
        <v>10</v>
      </c>
      <c r="K75" s="24">
        <v>10</v>
      </c>
      <c r="L75" s="24">
        <f t="shared" si="0"/>
        <v>9.5</v>
      </c>
      <c r="M75" s="24">
        <v>10</v>
      </c>
      <c r="N75" s="24">
        <v>10</v>
      </c>
      <c r="O75" s="25">
        <v>10</v>
      </c>
      <c r="P75" s="25">
        <f t="shared" si="1"/>
        <v>10</v>
      </c>
      <c r="Q75" s="24">
        <f t="shared" si="2"/>
        <v>9.22</v>
      </c>
      <c r="R75" s="24">
        <v>10</v>
      </c>
      <c r="S75" s="24">
        <v>10</v>
      </c>
      <c r="T75" s="24">
        <v>10</v>
      </c>
      <c r="U75" s="24">
        <f t="shared" si="3"/>
        <v>10</v>
      </c>
      <c r="V75" s="24">
        <v>7.5</v>
      </c>
      <c r="W75" s="24">
        <v>10</v>
      </c>
      <c r="X75" s="24">
        <f>#N/A</f>
        <v>8.75</v>
      </c>
      <c r="Y75" s="24">
        <v>10</v>
      </c>
      <c r="Z75" s="24">
        <v>7.5</v>
      </c>
      <c r="AA75" s="24">
        <v>10</v>
      </c>
      <c r="AB75" s="24">
        <v>10</v>
      </c>
      <c r="AC75" s="24">
        <v>6.666666666666667</v>
      </c>
      <c r="AD75" s="24" t="e">
        <f>#N/A</f>
        <v>#N/A</v>
      </c>
      <c r="AE75" s="24">
        <v>10</v>
      </c>
      <c r="AF75" s="24">
        <v>10</v>
      </c>
      <c r="AG75" s="24">
        <v>10</v>
      </c>
      <c r="AH75" s="24" t="e">
        <f>#N/A</f>
        <v>#N/A</v>
      </c>
      <c r="AI75" s="24">
        <f>AVERAGE(Y75:Z75,AD75,AH75)</f>
        <v>9.097222222222221</v>
      </c>
      <c r="AJ75" s="24">
        <v>10</v>
      </c>
      <c r="AK75" s="25">
        <v>8</v>
      </c>
      <c r="AL75" s="25">
        <v>8</v>
      </c>
      <c r="AM75" s="25">
        <v>10</v>
      </c>
      <c r="AN75" s="25">
        <v>10</v>
      </c>
      <c r="AO75" s="25">
        <f>#N/A</f>
        <v>10</v>
      </c>
      <c r="AP75" s="25">
        <v>10</v>
      </c>
      <c r="AQ75" s="24">
        <f t="shared" si="4"/>
        <v>9.2</v>
      </c>
      <c r="AR75" s="24">
        <v>10</v>
      </c>
      <c r="AS75" s="24">
        <v>10</v>
      </c>
      <c r="AT75" s="24">
        <v>10</v>
      </c>
      <c r="AU75" s="24">
        <f t="shared" si="47"/>
        <v>10</v>
      </c>
      <c r="AV75" s="24">
        <f t="shared" si="6"/>
        <v>10</v>
      </c>
      <c r="AW75" s="26">
        <f t="shared" si="7"/>
        <v>8.653250222222223</v>
      </c>
      <c r="AX75" s="27">
        <v>7.37</v>
      </c>
      <c r="AY75" s="28">
        <f t="shared" si="8"/>
        <v>8.011625111111112</v>
      </c>
      <c r="AZ75" s="29">
        <f t="shared" si="9"/>
        <v>33</v>
      </c>
      <c r="BA75" s="30">
        <f t="shared" si="10"/>
        <v>8.01</v>
      </c>
      <c r="BB75" s="26">
        <f t="shared" si="11"/>
        <v>6.5741119999999995</v>
      </c>
      <c r="BC75" s="26">
        <f t="shared" si="12"/>
        <v>9.22</v>
      </c>
      <c r="BD75" s="26">
        <f t="shared" si="13"/>
        <v>9.409444444444443</v>
      </c>
    </row>
    <row r="76" spans="1:56" s="6" customFormat="1" ht="15" customHeight="1">
      <c r="A76" s="23" t="s">
        <v>135</v>
      </c>
      <c r="B76" s="24" t="s">
        <v>60</v>
      </c>
      <c r="C76" s="24" t="s">
        <v>60</v>
      </c>
      <c r="D76" s="24" t="s">
        <v>60</v>
      </c>
      <c r="E76" s="24">
        <v>5.091245</v>
      </c>
      <c r="F76" s="24">
        <v>0</v>
      </c>
      <c r="G76" s="24">
        <v>10</v>
      </c>
      <c r="H76" s="24">
        <v>10</v>
      </c>
      <c r="I76" s="24" t="s">
        <v>60</v>
      </c>
      <c r="J76" s="24">
        <v>10</v>
      </c>
      <c r="K76" s="24">
        <v>10</v>
      </c>
      <c r="L76" s="24">
        <f t="shared" si="0"/>
        <v>10</v>
      </c>
      <c r="M76" s="24">
        <v>5</v>
      </c>
      <c r="N76" s="24">
        <v>10</v>
      </c>
      <c r="O76" s="25">
        <v>0</v>
      </c>
      <c r="P76" s="25">
        <f t="shared" si="1"/>
        <v>5</v>
      </c>
      <c r="Q76" s="24">
        <f t="shared" si="2"/>
        <v>5</v>
      </c>
      <c r="R76" s="24">
        <v>10</v>
      </c>
      <c r="S76" s="24">
        <v>10</v>
      </c>
      <c r="T76" s="24">
        <v>5</v>
      </c>
      <c r="U76" s="24">
        <f t="shared" si="3"/>
        <v>8.333333333333334</v>
      </c>
      <c r="V76" s="24" t="s">
        <v>60</v>
      </c>
      <c r="W76" s="24" t="s">
        <v>60</v>
      </c>
      <c r="X76" s="24" t="s">
        <v>60</v>
      </c>
      <c r="Y76" s="24" t="s">
        <v>60</v>
      </c>
      <c r="Z76" s="24" t="s">
        <v>60</v>
      </c>
      <c r="AA76" s="24" t="s">
        <v>60</v>
      </c>
      <c r="AB76" s="24" t="s">
        <v>60</v>
      </c>
      <c r="AC76" s="24" t="s">
        <v>60</v>
      </c>
      <c r="AD76" s="24" t="s">
        <v>60</v>
      </c>
      <c r="AE76" s="24" t="s">
        <v>60</v>
      </c>
      <c r="AF76" s="24" t="s">
        <v>60</v>
      </c>
      <c r="AG76" s="24" t="s">
        <v>60</v>
      </c>
      <c r="AH76" s="24" t="s">
        <v>60</v>
      </c>
      <c r="AI76" s="24" t="s">
        <v>60</v>
      </c>
      <c r="AJ76" s="24">
        <v>10</v>
      </c>
      <c r="AK76" s="25">
        <v>5.333333333333333</v>
      </c>
      <c r="AL76" s="25">
        <v>5.25</v>
      </c>
      <c r="AM76" s="25" t="s">
        <v>60</v>
      </c>
      <c r="AN76" s="25" t="s">
        <v>60</v>
      </c>
      <c r="AO76" s="25" t="s">
        <v>60</v>
      </c>
      <c r="AP76" s="25" t="s">
        <v>60</v>
      </c>
      <c r="AQ76" s="24">
        <f t="shared" si="4"/>
        <v>6.861111111111111</v>
      </c>
      <c r="AR76" s="24">
        <v>0</v>
      </c>
      <c r="AS76" s="24">
        <v>0</v>
      </c>
      <c r="AT76" s="24">
        <v>10</v>
      </c>
      <c r="AU76" s="24">
        <f t="shared" si="47"/>
        <v>5</v>
      </c>
      <c r="AV76" s="24">
        <f t="shared" si="6"/>
        <v>2.5</v>
      </c>
      <c r="AW76" s="26">
        <f t="shared" si="7"/>
        <v>5.471885324074075</v>
      </c>
      <c r="AX76" s="27">
        <v>6.18</v>
      </c>
      <c r="AY76" s="28">
        <f t="shared" si="8"/>
        <v>5.825942662037037</v>
      </c>
      <c r="AZ76" s="29">
        <f t="shared" si="9"/>
        <v>122</v>
      </c>
      <c r="BA76" s="30">
        <f t="shared" si="10"/>
        <v>5.83</v>
      </c>
      <c r="BB76" s="26">
        <f t="shared" si="11"/>
        <v>5.091245</v>
      </c>
      <c r="BC76" s="26">
        <f t="shared" si="12"/>
        <v>5</v>
      </c>
      <c r="BD76" s="26">
        <f t="shared" si="13"/>
        <v>5.898148148148148</v>
      </c>
    </row>
    <row r="77" spans="1:56" s="6" customFormat="1" ht="15" customHeight="1">
      <c r="A77" s="23" t="s">
        <v>136</v>
      </c>
      <c r="B77" s="24" t="s">
        <v>60</v>
      </c>
      <c r="C77" s="24" t="s">
        <v>60</v>
      </c>
      <c r="D77" s="24" t="s">
        <v>60</v>
      </c>
      <c r="E77" s="24">
        <v>6.5333</v>
      </c>
      <c r="F77" s="24">
        <v>6.2</v>
      </c>
      <c r="G77" s="24">
        <v>10</v>
      </c>
      <c r="H77" s="24">
        <v>10</v>
      </c>
      <c r="I77" s="24">
        <v>10</v>
      </c>
      <c r="J77" s="24">
        <v>10</v>
      </c>
      <c r="K77" s="24">
        <v>10</v>
      </c>
      <c r="L77" s="24">
        <f t="shared" si="0"/>
        <v>10</v>
      </c>
      <c r="M77" s="24">
        <v>10</v>
      </c>
      <c r="N77" s="24">
        <v>10</v>
      </c>
      <c r="O77" s="25">
        <v>10</v>
      </c>
      <c r="P77" s="25">
        <f t="shared" si="1"/>
        <v>10</v>
      </c>
      <c r="Q77" s="24">
        <f t="shared" si="2"/>
        <v>8.733333333333333</v>
      </c>
      <c r="R77" s="24">
        <v>10</v>
      </c>
      <c r="S77" s="24">
        <v>10</v>
      </c>
      <c r="T77" s="24">
        <v>10</v>
      </c>
      <c r="U77" s="24">
        <f t="shared" si="3"/>
        <v>10</v>
      </c>
      <c r="V77" s="24">
        <v>10</v>
      </c>
      <c r="W77" s="24">
        <v>10</v>
      </c>
      <c r="X77" s="24">
        <f>#N/A</f>
        <v>10</v>
      </c>
      <c r="Y77" s="24">
        <v>10</v>
      </c>
      <c r="Z77" s="24">
        <v>7.5</v>
      </c>
      <c r="AA77" s="24">
        <v>10</v>
      </c>
      <c r="AB77" s="24">
        <v>10</v>
      </c>
      <c r="AC77" s="24">
        <v>10</v>
      </c>
      <c r="AD77" s="24" t="e">
        <f>#N/A</f>
        <v>#N/A</v>
      </c>
      <c r="AE77" s="24">
        <v>7.5</v>
      </c>
      <c r="AF77" s="24">
        <v>10</v>
      </c>
      <c r="AG77" s="24">
        <v>10</v>
      </c>
      <c r="AH77" s="24" t="e">
        <f>#N/A</f>
        <v>#N/A</v>
      </c>
      <c r="AI77" s="24">
        <f>AVERAGE(Y77:Z77,AD77,AH77)</f>
        <v>9.166666666666666</v>
      </c>
      <c r="AJ77" s="24">
        <v>10</v>
      </c>
      <c r="AK77" s="25">
        <v>8.333333333333334</v>
      </c>
      <c r="AL77" s="25">
        <v>8.25</v>
      </c>
      <c r="AM77" s="25">
        <v>10</v>
      </c>
      <c r="AN77" s="25">
        <v>10</v>
      </c>
      <c r="AO77" s="25">
        <f>#N/A</f>
        <v>10</v>
      </c>
      <c r="AP77" s="25">
        <v>10</v>
      </c>
      <c r="AQ77" s="24">
        <f t="shared" si="4"/>
        <v>9.316666666666666</v>
      </c>
      <c r="AR77" s="24">
        <v>10</v>
      </c>
      <c r="AS77" s="24">
        <v>10</v>
      </c>
      <c r="AT77" s="24">
        <v>10</v>
      </c>
      <c r="AU77" s="24">
        <f t="shared" si="47"/>
        <v>10</v>
      </c>
      <c r="AV77" s="24">
        <f t="shared" si="6"/>
        <v>10</v>
      </c>
      <c r="AW77" s="26">
        <f t="shared" si="7"/>
        <v>8.664991666666666</v>
      </c>
      <c r="AX77" s="27">
        <v>7.41</v>
      </c>
      <c r="AY77" s="28">
        <f t="shared" si="8"/>
        <v>8.037495833333333</v>
      </c>
      <c r="AZ77" s="29">
        <f t="shared" si="9"/>
        <v>31</v>
      </c>
      <c r="BA77" s="30">
        <f t="shared" si="10"/>
        <v>8.04</v>
      </c>
      <c r="BB77" s="26">
        <f t="shared" si="11"/>
        <v>6.5333</v>
      </c>
      <c r="BC77" s="26">
        <f t="shared" si="12"/>
        <v>8.733333333333333</v>
      </c>
      <c r="BD77" s="26">
        <f t="shared" si="13"/>
        <v>9.696666666666667</v>
      </c>
    </row>
    <row r="78" spans="1:56" s="6" customFormat="1" ht="15" customHeight="1">
      <c r="A78" s="23" t="s">
        <v>137</v>
      </c>
      <c r="B78" s="24" t="s">
        <v>60</v>
      </c>
      <c r="C78" s="24" t="s">
        <v>60</v>
      </c>
      <c r="D78" s="24" t="s">
        <v>60</v>
      </c>
      <c r="E78" s="24">
        <v>7.9753549999999995</v>
      </c>
      <c r="F78" s="24">
        <v>9.36</v>
      </c>
      <c r="G78" s="24">
        <v>10</v>
      </c>
      <c r="H78" s="24">
        <v>10</v>
      </c>
      <c r="I78" s="24">
        <v>7.5</v>
      </c>
      <c r="J78" s="24">
        <v>10</v>
      </c>
      <c r="K78" s="24">
        <v>10</v>
      </c>
      <c r="L78" s="24">
        <f t="shared" si="0"/>
        <v>9.5</v>
      </c>
      <c r="M78" s="24">
        <v>10</v>
      </c>
      <c r="N78" s="24">
        <v>10</v>
      </c>
      <c r="O78" s="25">
        <v>10</v>
      </c>
      <c r="P78" s="25">
        <f t="shared" si="1"/>
        <v>10</v>
      </c>
      <c r="Q78" s="24">
        <f t="shared" si="2"/>
        <v>9.62</v>
      </c>
      <c r="R78" s="24">
        <v>10</v>
      </c>
      <c r="S78" s="24">
        <v>10</v>
      </c>
      <c r="T78" s="24">
        <v>10</v>
      </c>
      <c r="U78" s="24">
        <f t="shared" si="3"/>
        <v>10</v>
      </c>
      <c r="V78" s="24" t="s">
        <v>60</v>
      </c>
      <c r="W78" s="24" t="s">
        <v>60</v>
      </c>
      <c r="X78" s="24" t="s">
        <v>60</v>
      </c>
      <c r="Y78" s="24" t="s">
        <v>60</v>
      </c>
      <c r="Z78" s="24" t="s">
        <v>60</v>
      </c>
      <c r="AA78" s="24" t="s">
        <v>60</v>
      </c>
      <c r="AB78" s="24" t="s">
        <v>60</v>
      </c>
      <c r="AC78" s="24" t="s">
        <v>60</v>
      </c>
      <c r="AD78" s="24" t="s">
        <v>60</v>
      </c>
      <c r="AE78" s="24" t="s">
        <v>60</v>
      </c>
      <c r="AF78" s="24" t="s">
        <v>60</v>
      </c>
      <c r="AG78" s="24" t="s">
        <v>60</v>
      </c>
      <c r="AH78" s="24" t="s">
        <v>60</v>
      </c>
      <c r="AI78" s="24" t="s">
        <v>60</v>
      </c>
      <c r="AJ78" s="24">
        <v>10</v>
      </c>
      <c r="AK78" s="25">
        <v>9.333333333333334</v>
      </c>
      <c r="AL78" s="25">
        <v>9.25</v>
      </c>
      <c r="AM78" s="25" t="s">
        <v>60</v>
      </c>
      <c r="AN78" s="25" t="s">
        <v>60</v>
      </c>
      <c r="AO78" s="25" t="s">
        <v>60</v>
      </c>
      <c r="AP78" s="25" t="s">
        <v>60</v>
      </c>
      <c r="AQ78" s="24">
        <f t="shared" si="4"/>
        <v>9.527777777777779</v>
      </c>
      <c r="AR78" s="24">
        <v>10</v>
      </c>
      <c r="AS78" s="24">
        <v>10</v>
      </c>
      <c r="AT78" s="24">
        <v>10</v>
      </c>
      <c r="AU78" s="24">
        <f t="shared" si="47"/>
        <v>10</v>
      </c>
      <c r="AV78" s="24">
        <f t="shared" si="6"/>
        <v>10</v>
      </c>
      <c r="AW78" s="26">
        <f t="shared" si="7"/>
        <v>9.320135046296297</v>
      </c>
      <c r="AX78" s="27">
        <v>7.65</v>
      </c>
      <c r="AY78" s="28">
        <f t="shared" si="8"/>
        <v>8.48506752314815</v>
      </c>
      <c r="AZ78" s="29">
        <f t="shared" si="9"/>
        <v>10</v>
      </c>
      <c r="BA78" s="30">
        <f t="shared" si="10"/>
        <v>8.49</v>
      </c>
      <c r="BB78" s="26">
        <f t="shared" si="11"/>
        <v>7.9753549999999995</v>
      </c>
      <c r="BC78" s="26">
        <f t="shared" si="12"/>
        <v>9.62</v>
      </c>
      <c r="BD78" s="26">
        <f t="shared" si="13"/>
        <v>9.842592592592593</v>
      </c>
    </row>
    <row r="79" spans="1:56" s="6" customFormat="1" ht="15" customHeight="1">
      <c r="A79" s="23" t="s">
        <v>138</v>
      </c>
      <c r="B79" s="24">
        <v>6.000000000000001</v>
      </c>
      <c r="C79" s="24">
        <v>5.323103407083881</v>
      </c>
      <c r="D79" s="24">
        <v>5.340233356379326</v>
      </c>
      <c r="E79" s="24">
        <v>5.6</v>
      </c>
      <c r="F79" s="24">
        <v>9.32</v>
      </c>
      <c r="G79" s="24">
        <v>10</v>
      </c>
      <c r="H79" s="24">
        <v>10</v>
      </c>
      <c r="I79" s="24">
        <v>7.5</v>
      </c>
      <c r="J79" s="24">
        <v>9.673417454465412</v>
      </c>
      <c r="K79" s="24">
        <v>8.92227759973586</v>
      </c>
      <c r="L79" s="24">
        <f t="shared" si="0"/>
        <v>9.219139010840255</v>
      </c>
      <c r="M79" s="24">
        <v>10</v>
      </c>
      <c r="N79" s="24">
        <v>10</v>
      </c>
      <c r="O79" s="25">
        <v>5</v>
      </c>
      <c r="P79" s="25">
        <f t="shared" si="1"/>
        <v>8.333333333333334</v>
      </c>
      <c r="Q79" s="24">
        <f t="shared" si="2"/>
        <v>8.957490781391195</v>
      </c>
      <c r="R79" s="24">
        <v>10</v>
      </c>
      <c r="S79" s="24">
        <v>10</v>
      </c>
      <c r="T79" s="24">
        <v>10</v>
      </c>
      <c r="U79" s="24">
        <f t="shared" si="3"/>
        <v>10</v>
      </c>
      <c r="V79" s="24" t="s">
        <v>60</v>
      </c>
      <c r="W79" s="24" t="s">
        <v>60</v>
      </c>
      <c r="X79" s="24" t="s">
        <v>60</v>
      </c>
      <c r="Y79" s="24" t="s">
        <v>60</v>
      </c>
      <c r="Z79" s="24" t="s">
        <v>60</v>
      </c>
      <c r="AA79" s="24" t="s">
        <v>60</v>
      </c>
      <c r="AB79" s="24" t="s">
        <v>60</v>
      </c>
      <c r="AC79" s="24" t="s">
        <v>60</v>
      </c>
      <c r="AD79" s="24" t="s">
        <v>60</v>
      </c>
      <c r="AE79" s="24" t="s">
        <v>60</v>
      </c>
      <c r="AF79" s="24" t="s">
        <v>60</v>
      </c>
      <c r="AG79" s="24" t="s">
        <v>60</v>
      </c>
      <c r="AH79" s="24" t="s">
        <v>60</v>
      </c>
      <c r="AI79" s="24" t="s">
        <v>60</v>
      </c>
      <c r="AJ79" s="24">
        <v>10</v>
      </c>
      <c r="AK79" s="25">
        <v>6</v>
      </c>
      <c r="AL79" s="25">
        <v>5.25</v>
      </c>
      <c r="AM79" s="25" t="s">
        <v>60</v>
      </c>
      <c r="AN79" s="25" t="s">
        <v>60</v>
      </c>
      <c r="AO79" s="25" t="s">
        <v>60</v>
      </c>
      <c r="AP79" s="25" t="s">
        <v>60</v>
      </c>
      <c r="AQ79" s="24">
        <f t="shared" si="4"/>
        <v>7.083333333333333</v>
      </c>
      <c r="AR79" s="24">
        <v>10</v>
      </c>
      <c r="AS79" s="24">
        <v>10</v>
      </c>
      <c r="AT79" s="24">
        <v>10</v>
      </c>
      <c r="AU79" s="24">
        <f t="shared" si="47"/>
        <v>10</v>
      </c>
      <c r="AV79" s="24">
        <f t="shared" si="6"/>
        <v>10</v>
      </c>
      <c r="AW79" s="26">
        <f t="shared" si="7"/>
        <v>8.153261584236688</v>
      </c>
      <c r="AX79" s="27">
        <v>6.85</v>
      </c>
      <c r="AY79" s="28">
        <f t="shared" si="8"/>
        <v>7.501630792118344</v>
      </c>
      <c r="AZ79" s="29">
        <f t="shared" si="9"/>
        <v>45</v>
      </c>
      <c r="BA79" s="30">
        <f t="shared" si="10"/>
        <v>7.5</v>
      </c>
      <c r="BB79" s="26">
        <f t="shared" si="11"/>
        <v>5.6000000000000005</v>
      </c>
      <c r="BC79" s="26">
        <f t="shared" si="12"/>
        <v>8.957490781391195</v>
      </c>
      <c r="BD79" s="26">
        <f t="shared" si="13"/>
        <v>9.027777777777777</v>
      </c>
    </row>
    <row r="80" spans="1:56" s="6" customFormat="1" ht="15" customHeight="1">
      <c r="A80" s="23" t="s">
        <v>139</v>
      </c>
      <c r="B80" s="24">
        <v>4.3</v>
      </c>
      <c r="C80" s="24">
        <v>5.349744945237483</v>
      </c>
      <c r="D80" s="24">
        <v>4.949091644186444</v>
      </c>
      <c r="E80" s="24">
        <v>4.9</v>
      </c>
      <c r="F80" s="24">
        <v>5.56</v>
      </c>
      <c r="G80" s="24">
        <v>10</v>
      </c>
      <c r="H80" s="24">
        <v>10</v>
      </c>
      <c r="I80" s="24">
        <v>2.5</v>
      </c>
      <c r="J80" s="24">
        <v>10</v>
      </c>
      <c r="K80" s="24">
        <v>10</v>
      </c>
      <c r="L80" s="24">
        <f t="shared" si="0"/>
        <v>8.5</v>
      </c>
      <c r="M80" s="24">
        <v>10</v>
      </c>
      <c r="N80" s="24">
        <v>10</v>
      </c>
      <c r="O80" s="25">
        <v>10</v>
      </c>
      <c r="P80" s="25">
        <f t="shared" si="1"/>
        <v>10</v>
      </c>
      <c r="Q80" s="24">
        <f t="shared" si="2"/>
        <v>8.020000000000001</v>
      </c>
      <c r="R80" s="24">
        <v>10</v>
      </c>
      <c r="S80" s="24">
        <v>10</v>
      </c>
      <c r="T80" s="24">
        <v>10</v>
      </c>
      <c r="U80" s="24">
        <f t="shared" si="3"/>
        <v>10</v>
      </c>
      <c r="V80" s="24">
        <v>7.5</v>
      </c>
      <c r="W80" s="24">
        <v>3.3333333333333335</v>
      </c>
      <c r="X80" s="24">
        <f>#N/A</f>
        <v>5.416666666666667</v>
      </c>
      <c r="Y80" s="24">
        <v>7.5</v>
      </c>
      <c r="Z80" s="24">
        <v>5</v>
      </c>
      <c r="AA80" s="24">
        <v>3.3333333333333335</v>
      </c>
      <c r="AB80" s="24">
        <v>3.3333333333333335</v>
      </c>
      <c r="AC80" s="24">
        <v>3.3333333333333335</v>
      </c>
      <c r="AD80" s="24" t="e">
        <f>#N/A</f>
        <v>#N/A</v>
      </c>
      <c r="AE80" s="24">
        <v>5</v>
      </c>
      <c r="AF80" s="24">
        <v>10</v>
      </c>
      <c r="AG80" s="24">
        <v>10</v>
      </c>
      <c r="AH80" s="24" t="e">
        <f>#N/A</f>
        <v>#N/A</v>
      </c>
      <c r="AI80" s="24">
        <f>AVERAGE(Y80:Z80,AD80,AH80)</f>
        <v>6.041666666666667</v>
      </c>
      <c r="AJ80" s="24">
        <v>10</v>
      </c>
      <c r="AK80" s="25">
        <v>5.333333333333333</v>
      </c>
      <c r="AL80" s="25">
        <v>4.5</v>
      </c>
      <c r="AM80" s="25">
        <v>10</v>
      </c>
      <c r="AN80" s="25">
        <v>10</v>
      </c>
      <c r="AO80" s="25">
        <f>#N/A</f>
        <v>10</v>
      </c>
      <c r="AP80" s="25">
        <v>10</v>
      </c>
      <c r="AQ80" s="24">
        <f t="shared" si="4"/>
        <v>7.966666666666666</v>
      </c>
      <c r="AR80" s="24">
        <v>0</v>
      </c>
      <c r="AS80" s="24">
        <v>10</v>
      </c>
      <c r="AT80" s="24">
        <v>10</v>
      </c>
      <c r="AU80" s="24">
        <f t="shared" si="47"/>
        <v>10</v>
      </c>
      <c r="AV80" s="24">
        <f t="shared" si="6"/>
        <v>5</v>
      </c>
      <c r="AW80" s="26">
        <f t="shared" si="7"/>
        <v>6.672499999999999</v>
      </c>
      <c r="AX80" s="27">
        <v>6.11</v>
      </c>
      <c r="AY80" s="28">
        <f t="shared" si="8"/>
        <v>6.391249999999999</v>
      </c>
      <c r="AZ80" s="29">
        <f t="shared" si="9"/>
        <v>103</v>
      </c>
      <c r="BA80" s="30">
        <f t="shared" si="10"/>
        <v>6.39</v>
      </c>
      <c r="BB80" s="26">
        <f t="shared" si="11"/>
        <v>4.9</v>
      </c>
      <c r="BC80" s="26">
        <f t="shared" si="12"/>
        <v>8.020000000000001</v>
      </c>
      <c r="BD80" s="26">
        <f t="shared" si="13"/>
        <v>6.885</v>
      </c>
    </row>
    <row r="81" spans="1:56" s="6" customFormat="1" ht="15" customHeight="1">
      <c r="A81" s="23" t="s">
        <v>140</v>
      </c>
      <c r="B81" s="24">
        <v>4.033333333333333</v>
      </c>
      <c r="C81" s="24">
        <v>5.943489494045396</v>
      </c>
      <c r="D81" s="24">
        <v>4.512026543385468</v>
      </c>
      <c r="E81" s="24">
        <v>4.8</v>
      </c>
      <c r="F81" s="24">
        <v>7.800000000000001</v>
      </c>
      <c r="G81" s="24">
        <v>10</v>
      </c>
      <c r="H81" s="24">
        <v>10</v>
      </c>
      <c r="I81" s="24">
        <v>7.5</v>
      </c>
      <c r="J81" s="24">
        <v>10</v>
      </c>
      <c r="K81" s="24">
        <v>10</v>
      </c>
      <c r="L81" s="24">
        <f t="shared" si="0"/>
        <v>9.5</v>
      </c>
      <c r="M81" s="24">
        <v>8.200000000000001</v>
      </c>
      <c r="N81" s="24">
        <v>10</v>
      </c>
      <c r="O81" s="25">
        <v>5</v>
      </c>
      <c r="P81" s="25">
        <f t="shared" si="1"/>
        <v>7.733333333333334</v>
      </c>
      <c r="Q81" s="24">
        <f t="shared" si="2"/>
        <v>8.344444444444445</v>
      </c>
      <c r="R81" s="24">
        <v>10</v>
      </c>
      <c r="S81" s="24">
        <v>10</v>
      </c>
      <c r="T81" s="24">
        <v>5</v>
      </c>
      <c r="U81" s="24">
        <f t="shared" si="3"/>
        <v>8.333333333333334</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v>10</v>
      </c>
      <c r="AK81" s="25">
        <v>4.333333333333333</v>
      </c>
      <c r="AL81" s="25">
        <v>4.75</v>
      </c>
      <c r="AM81" s="25" t="s">
        <v>60</v>
      </c>
      <c r="AN81" s="25" t="s">
        <v>60</v>
      </c>
      <c r="AO81" s="25" t="s">
        <v>60</v>
      </c>
      <c r="AP81" s="25" t="s">
        <v>60</v>
      </c>
      <c r="AQ81" s="24">
        <f t="shared" si="4"/>
        <v>6.361111111111111</v>
      </c>
      <c r="AR81" s="24">
        <v>10</v>
      </c>
      <c r="AS81" s="24">
        <v>0</v>
      </c>
      <c r="AT81" s="24">
        <v>10</v>
      </c>
      <c r="AU81" s="24">
        <f t="shared" si="47"/>
        <v>5</v>
      </c>
      <c r="AV81" s="24">
        <f t="shared" si="6"/>
        <v>7.5</v>
      </c>
      <c r="AW81" s="26">
        <f t="shared" si="7"/>
        <v>6.985185185185186</v>
      </c>
      <c r="AX81" s="27">
        <v>6.1</v>
      </c>
      <c r="AY81" s="28">
        <f t="shared" si="8"/>
        <v>6.542592592592593</v>
      </c>
      <c r="AZ81" s="29">
        <f t="shared" si="9"/>
        <v>96</v>
      </c>
      <c r="BA81" s="30">
        <f t="shared" si="10"/>
        <v>6.54</v>
      </c>
      <c r="BB81" s="26">
        <f t="shared" si="11"/>
        <v>4.8</v>
      </c>
      <c r="BC81" s="26">
        <f t="shared" si="12"/>
        <v>8.344444444444445</v>
      </c>
      <c r="BD81" s="26">
        <f t="shared" si="13"/>
        <v>7.398148148148148</v>
      </c>
    </row>
    <row r="82" spans="1:56" s="6" customFormat="1" ht="15" customHeight="1">
      <c r="A82" s="23" t="s">
        <v>141</v>
      </c>
      <c r="B82" s="24">
        <v>5.566666666666666</v>
      </c>
      <c r="C82" s="24">
        <v>5.723684875031292</v>
      </c>
      <c r="D82" s="24">
        <v>6.114824017144268</v>
      </c>
      <c r="E82" s="24">
        <v>5.8</v>
      </c>
      <c r="F82" s="24">
        <v>9.061262905750937</v>
      </c>
      <c r="G82" s="24">
        <v>10</v>
      </c>
      <c r="H82" s="24">
        <v>10</v>
      </c>
      <c r="I82" s="24">
        <v>10</v>
      </c>
      <c r="J82" s="24">
        <v>10</v>
      </c>
      <c r="K82" s="24">
        <v>10</v>
      </c>
      <c r="L82" s="24">
        <f t="shared" si="0"/>
        <v>10</v>
      </c>
      <c r="M82" s="24">
        <v>10</v>
      </c>
      <c r="N82" s="24">
        <v>10</v>
      </c>
      <c r="O82" s="25">
        <v>5</v>
      </c>
      <c r="P82" s="25">
        <f t="shared" si="1"/>
        <v>8.333333333333334</v>
      </c>
      <c r="Q82" s="24">
        <f t="shared" si="2"/>
        <v>9.131532079694757</v>
      </c>
      <c r="R82" s="24">
        <v>5</v>
      </c>
      <c r="S82" s="24">
        <v>5</v>
      </c>
      <c r="T82" s="24">
        <v>5</v>
      </c>
      <c r="U82" s="24">
        <f t="shared" si="3"/>
        <v>5</v>
      </c>
      <c r="V82" s="24">
        <v>2.5</v>
      </c>
      <c r="W82" s="24">
        <v>6.666666666666667</v>
      </c>
      <c r="X82" s="24">
        <f aca="true" t="shared" si="57" ref="X82:X87">#N/A</f>
        <v>4.583333333333334</v>
      </c>
      <c r="Y82" s="24">
        <v>5</v>
      </c>
      <c r="Z82" s="24">
        <v>5</v>
      </c>
      <c r="AA82" s="24">
        <v>6.666666666666667</v>
      </c>
      <c r="AB82" s="24">
        <v>6.666666666666667</v>
      </c>
      <c r="AC82" s="24">
        <v>3.3333333333333335</v>
      </c>
      <c r="AD82" s="24" t="e">
        <f>#N/A</f>
        <v>#N/A</v>
      </c>
      <c r="AE82" s="24">
        <v>2.5</v>
      </c>
      <c r="AF82" s="24">
        <v>7.5</v>
      </c>
      <c r="AG82" s="24">
        <v>5</v>
      </c>
      <c r="AH82" s="24" t="e">
        <f>#N/A</f>
        <v>#N/A</v>
      </c>
      <c r="AI82" s="24" t="e">
        <f aca="true" t="shared" si="58" ref="AI82:AI87">AVERAGE(Y82:Z82,AD82,AH82)</f>
        <v>#N/A</v>
      </c>
      <c r="AJ82" s="24">
        <v>10</v>
      </c>
      <c r="AK82" s="25">
        <v>2</v>
      </c>
      <c r="AL82" s="25">
        <v>4</v>
      </c>
      <c r="AM82" s="25">
        <v>3.3333333333333335</v>
      </c>
      <c r="AN82" s="25">
        <v>6.666666666666667</v>
      </c>
      <c r="AO82" s="25">
        <f aca="true" t="shared" si="59" ref="AO82:AO87">#N/A</f>
        <v>5</v>
      </c>
      <c r="AP82" s="25">
        <v>3.3333333333333335</v>
      </c>
      <c r="AQ82" s="24">
        <f t="shared" si="4"/>
        <v>4.866666666666667</v>
      </c>
      <c r="AR82" s="24">
        <v>5</v>
      </c>
      <c r="AS82" s="24">
        <v>0</v>
      </c>
      <c r="AT82" s="24">
        <v>0</v>
      </c>
      <c r="AU82" s="24">
        <f t="shared" si="47"/>
        <v>0</v>
      </c>
      <c r="AV82" s="24">
        <f t="shared" si="6"/>
        <v>2.5</v>
      </c>
      <c r="AW82" s="26">
        <f t="shared" si="7"/>
        <v>5.941771908812578</v>
      </c>
      <c r="AX82" s="27">
        <v>6.72</v>
      </c>
      <c r="AY82" s="28">
        <f t="shared" si="8"/>
        <v>6.330885954406289</v>
      </c>
      <c r="AZ82" s="29">
        <f t="shared" si="9"/>
        <v>106</v>
      </c>
      <c r="BA82" s="30">
        <f t="shared" si="10"/>
        <v>6.33</v>
      </c>
      <c r="BB82" s="26">
        <f t="shared" si="11"/>
        <v>5.8</v>
      </c>
      <c r="BC82" s="26">
        <f t="shared" si="12"/>
        <v>9.131532079694757</v>
      </c>
      <c r="BD82" s="26" t="e">
        <f t="shared" si="13"/>
        <v>#N/A</v>
      </c>
    </row>
    <row r="83" spans="1:56" s="6" customFormat="1" ht="15" customHeight="1">
      <c r="A83" s="23" t="s">
        <v>142</v>
      </c>
      <c r="B83" s="24" t="s">
        <v>60</v>
      </c>
      <c r="C83" s="24" t="s">
        <v>60</v>
      </c>
      <c r="D83" s="24" t="s">
        <v>60</v>
      </c>
      <c r="E83" s="24">
        <v>4.873576</v>
      </c>
      <c r="F83" s="24">
        <v>7</v>
      </c>
      <c r="G83" s="24">
        <v>10</v>
      </c>
      <c r="H83" s="24">
        <v>8.478377534891854</v>
      </c>
      <c r="I83" s="24">
        <v>2.5</v>
      </c>
      <c r="J83" s="24">
        <v>8.557082145156068</v>
      </c>
      <c r="K83" s="24">
        <v>9.24443574146354</v>
      </c>
      <c r="L83" s="24">
        <f t="shared" si="0"/>
        <v>7.755979084302292</v>
      </c>
      <c r="M83" s="24">
        <v>0.6000000000000005</v>
      </c>
      <c r="N83" s="24">
        <v>10</v>
      </c>
      <c r="O83" s="25">
        <v>0</v>
      </c>
      <c r="P83" s="25">
        <f t="shared" si="1"/>
        <v>3.5333333333333337</v>
      </c>
      <c r="Q83" s="24">
        <f t="shared" si="2"/>
        <v>6.096437472545209</v>
      </c>
      <c r="R83" s="24">
        <v>10</v>
      </c>
      <c r="S83" s="24">
        <v>5</v>
      </c>
      <c r="T83" s="24">
        <v>10</v>
      </c>
      <c r="U83" s="24">
        <f t="shared" si="3"/>
        <v>8.333333333333334</v>
      </c>
      <c r="V83" s="24">
        <v>10</v>
      </c>
      <c r="W83" s="24">
        <v>6.666666666666667</v>
      </c>
      <c r="X83" s="24">
        <f t="shared" si="57"/>
        <v>8.333333333333334</v>
      </c>
      <c r="Y83" s="24">
        <v>10</v>
      </c>
      <c r="Z83" s="24">
        <v>10</v>
      </c>
      <c r="AA83" s="24">
        <v>0</v>
      </c>
      <c r="AB83" s="24">
        <v>6.666666666666667</v>
      </c>
      <c r="AC83" s="24">
        <v>3.3333333333333335</v>
      </c>
      <c r="AD83" s="24" t="e">
        <f>#N/A</f>
        <v>#N/A</v>
      </c>
      <c r="AE83" s="24">
        <v>7.5</v>
      </c>
      <c r="AF83" s="24">
        <v>10</v>
      </c>
      <c r="AG83" s="24">
        <v>10</v>
      </c>
      <c r="AH83" s="24" t="e">
        <f>#N/A</f>
        <v>#N/A</v>
      </c>
      <c r="AI83" s="24" t="e">
        <f t="shared" si="58"/>
        <v>#N/A</v>
      </c>
      <c r="AJ83" s="24">
        <v>10</v>
      </c>
      <c r="AK83" s="25">
        <v>7</v>
      </c>
      <c r="AL83" s="25">
        <v>7.75</v>
      </c>
      <c r="AM83" s="25">
        <v>10</v>
      </c>
      <c r="AN83" s="25">
        <v>10</v>
      </c>
      <c r="AO83" s="25">
        <f t="shared" si="59"/>
        <v>10</v>
      </c>
      <c r="AP83" s="25">
        <v>10</v>
      </c>
      <c r="AQ83" s="24">
        <f t="shared" si="4"/>
        <v>8.95</v>
      </c>
      <c r="AR83" s="24">
        <v>0</v>
      </c>
      <c r="AS83" s="24">
        <v>10</v>
      </c>
      <c r="AT83" s="24">
        <v>10</v>
      </c>
      <c r="AU83" s="24">
        <f t="shared" si="47"/>
        <v>10</v>
      </c>
      <c r="AV83" s="24">
        <f t="shared" si="6"/>
        <v>5</v>
      </c>
      <c r="AW83" s="26">
        <f t="shared" si="7"/>
        <v>6.616670034802969</v>
      </c>
      <c r="AX83" s="27">
        <v>5.9</v>
      </c>
      <c r="AY83" s="28">
        <f t="shared" si="8"/>
        <v>6.2583350174014845</v>
      </c>
      <c r="AZ83" s="29">
        <f t="shared" si="9"/>
        <v>109</v>
      </c>
      <c r="BA83" s="30">
        <f t="shared" si="10"/>
        <v>6.26</v>
      </c>
      <c r="BB83" s="26">
        <f t="shared" si="11"/>
        <v>4.873576</v>
      </c>
      <c r="BC83" s="26">
        <f t="shared" si="12"/>
        <v>6.096437472545209</v>
      </c>
      <c r="BD83" s="26" t="e">
        <f t="shared" si="13"/>
        <v>#N/A</v>
      </c>
    </row>
    <row r="84" spans="1:56" s="6" customFormat="1" ht="15" customHeight="1">
      <c r="A84" s="23" t="s">
        <v>143</v>
      </c>
      <c r="B84" s="24" t="s">
        <v>60</v>
      </c>
      <c r="C84" s="24" t="s">
        <v>60</v>
      </c>
      <c r="D84" s="24" t="s">
        <v>60</v>
      </c>
      <c r="E84" s="24">
        <v>7.512808</v>
      </c>
      <c r="F84" s="24">
        <v>9.440000000000001</v>
      </c>
      <c r="G84" s="24">
        <v>10</v>
      </c>
      <c r="H84" s="24">
        <v>10</v>
      </c>
      <c r="I84" s="24" t="s">
        <v>60</v>
      </c>
      <c r="J84" s="24">
        <v>10</v>
      </c>
      <c r="K84" s="24">
        <v>10</v>
      </c>
      <c r="L84" s="24">
        <f t="shared" si="0"/>
        <v>10</v>
      </c>
      <c r="M84" s="24">
        <v>10</v>
      </c>
      <c r="N84" s="24">
        <v>10</v>
      </c>
      <c r="O84" s="25">
        <v>10</v>
      </c>
      <c r="P84" s="25">
        <f t="shared" si="1"/>
        <v>10</v>
      </c>
      <c r="Q84" s="24">
        <f t="shared" si="2"/>
        <v>9.813333333333334</v>
      </c>
      <c r="R84" s="24">
        <v>10</v>
      </c>
      <c r="S84" s="24">
        <v>10</v>
      </c>
      <c r="T84" s="24">
        <v>10</v>
      </c>
      <c r="U84" s="24">
        <f t="shared" si="3"/>
        <v>10</v>
      </c>
      <c r="V84" s="24">
        <v>10</v>
      </c>
      <c r="W84" s="24">
        <v>10</v>
      </c>
      <c r="X84" s="24">
        <f t="shared" si="57"/>
        <v>10</v>
      </c>
      <c r="Y84" s="24">
        <v>10</v>
      </c>
      <c r="Z84" s="24">
        <v>10</v>
      </c>
      <c r="AA84" s="24">
        <v>10</v>
      </c>
      <c r="AB84" s="24">
        <v>10</v>
      </c>
      <c r="AC84" s="24">
        <v>10</v>
      </c>
      <c r="AD84" s="24" t="e">
        <f>#N/A</f>
        <v>#N/A</v>
      </c>
      <c r="AE84" s="24">
        <v>10</v>
      </c>
      <c r="AF84" s="24">
        <v>10</v>
      </c>
      <c r="AG84" s="24">
        <v>10</v>
      </c>
      <c r="AH84" s="24" t="e">
        <f>#N/A</f>
        <v>#N/A</v>
      </c>
      <c r="AI84" s="24" t="e">
        <f t="shared" si="58"/>
        <v>#N/A</v>
      </c>
      <c r="AJ84" s="24">
        <v>10</v>
      </c>
      <c r="AK84" s="25">
        <v>8.666666666666666</v>
      </c>
      <c r="AL84" s="25">
        <v>7.75</v>
      </c>
      <c r="AM84" s="25">
        <v>10</v>
      </c>
      <c r="AN84" s="25">
        <v>10</v>
      </c>
      <c r="AO84" s="25">
        <f t="shared" si="59"/>
        <v>10</v>
      </c>
      <c r="AP84" s="25">
        <v>10</v>
      </c>
      <c r="AQ84" s="24">
        <f t="shared" si="4"/>
        <v>9.283333333333333</v>
      </c>
      <c r="AR84" s="24">
        <v>10</v>
      </c>
      <c r="AS84" s="24">
        <v>10</v>
      </c>
      <c r="AT84" s="24">
        <v>10</v>
      </c>
      <c r="AU84" s="24">
        <f t="shared" si="47"/>
        <v>10</v>
      </c>
      <c r="AV84" s="24">
        <f t="shared" si="6"/>
        <v>10</v>
      </c>
      <c r="AW84" s="26">
        <f t="shared" si="7"/>
        <v>9.259868666666666</v>
      </c>
      <c r="AX84" s="27">
        <v>7.56</v>
      </c>
      <c r="AY84" s="28">
        <f t="shared" si="8"/>
        <v>8.409934333333332</v>
      </c>
      <c r="AZ84" s="29">
        <f t="shared" si="9"/>
        <v>15</v>
      </c>
      <c r="BA84" s="30">
        <f t="shared" si="10"/>
        <v>8.41</v>
      </c>
      <c r="BB84" s="26">
        <f t="shared" si="11"/>
        <v>7.512808</v>
      </c>
      <c r="BC84" s="26">
        <f t="shared" si="12"/>
        <v>9.813333333333334</v>
      </c>
      <c r="BD84" s="26" t="e">
        <f t="shared" si="13"/>
        <v>#N/A</v>
      </c>
    </row>
    <row r="85" spans="1:56" s="6" customFormat="1" ht="15" customHeight="1">
      <c r="A85" s="23" t="s">
        <v>144</v>
      </c>
      <c r="B85" s="24" t="s">
        <v>60</v>
      </c>
      <c r="C85" s="24" t="s">
        <v>60</v>
      </c>
      <c r="D85" s="24" t="s">
        <v>60</v>
      </c>
      <c r="E85" s="24">
        <v>4.3158</v>
      </c>
      <c r="F85" s="24">
        <v>8</v>
      </c>
      <c r="G85" s="24">
        <v>10</v>
      </c>
      <c r="H85" s="24">
        <v>10</v>
      </c>
      <c r="I85" s="24">
        <v>2.5</v>
      </c>
      <c r="J85" s="24">
        <v>8.75584867760711</v>
      </c>
      <c r="K85" s="24">
        <v>10</v>
      </c>
      <c r="L85" s="24">
        <f t="shared" si="0"/>
        <v>8.251169735521422</v>
      </c>
      <c r="M85" s="24">
        <v>2.9000000000000004</v>
      </c>
      <c r="N85" s="24">
        <v>10</v>
      </c>
      <c r="O85" s="25">
        <v>5</v>
      </c>
      <c r="P85" s="25">
        <f t="shared" si="1"/>
        <v>5.966666666666666</v>
      </c>
      <c r="Q85" s="24">
        <f t="shared" si="2"/>
        <v>7.405945467396029</v>
      </c>
      <c r="R85" s="24">
        <v>5</v>
      </c>
      <c r="S85" s="24">
        <v>0</v>
      </c>
      <c r="T85" s="24">
        <v>10</v>
      </c>
      <c r="U85" s="24">
        <f t="shared" si="3"/>
        <v>5</v>
      </c>
      <c r="V85" s="24">
        <v>2.5</v>
      </c>
      <c r="W85" s="24">
        <v>3.3333333333333335</v>
      </c>
      <c r="X85" s="24">
        <f t="shared" si="57"/>
        <v>2.916666666666667</v>
      </c>
      <c r="Y85" s="24">
        <v>7.5</v>
      </c>
      <c r="Z85" s="24">
        <v>5</v>
      </c>
      <c r="AA85" s="24">
        <v>6.666666666666667</v>
      </c>
      <c r="AB85" s="24">
        <v>3.3333333333333335</v>
      </c>
      <c r="AC85" s="24">
        <v>6.666666666666667</v>
      </c>
      <c r="AD85" s="24" t="e">
        <f>#N/A</f>
        <v>#N/A</v>
      </c>
      <c r="AE85" s="24">
        <v>10</v>
      </c>
      <c r="AF85" s="24">
        <v>7.5</v>
      </c>
      <c r="AG85" s="24">
        <v>7.5</v>
      </c>
      <c r="AH85" s="24" t="e">
        <f>#N/A</f>
        <v>#N/A</v>
      </c>
      <c r="AI85" s="24" t="e">
        <f t="shared" si="58"/>
        <v>#N/A</v>
      </c>
      <c r="AJ85" s="24">
        <v>10</v>
      </c>
      <c r="AK85" s="25">
        <v>4</v>
      </c>
      <c r="AL85" s="25">
        <v>4.5</v>
      </c>
      <c r="AM85" s="25">
        <v>6.666666666666667</v>
      </c>
      <c r="AN85" s="25">
        <v>6.666666666666667</v>
      </c>
      <c r="AO85" s="25">
        <f t="shared" si="59"/>
        <v>6.666666666666667</v>
      </c>
      <c r="AP85" s="25">
        <v>10</v>
      </c>
      <c r="AQ85" s="24">
        <f t="shared" si="4"/>
        <v>7.033333333333333</v>
      </c>
      <c r="AR85" s="24">
        <v>10</v>
      </c>
      <c r="AS85" s="24">
        <v>0</v>
      </c>
      <c r="AT85" s="24">
        <v>0</v>
      </c>
      <c r="AU85" s="24">
        <f t="shared" si="47"/>
        <v>0</v>
      </c>
      <c r="AV85" s="24">
        <f t="shared" si="6"/>
        <v>5</v>
      </c>
      <c r="AW85" s="26">
        <f t="shared" si="7"/>
        <v>5.58515858907123</v>
      </c>
      <c r="AX85" s="27">
        <v>6.35</v>
      </c>
      <c r="AY85" s="28">
        <f t="shared" si="8"/>
        <v>5.967579294535614</v>
      </c>
      <c r="AZ85" s="29">
        <f t="shared" si="9"/>
        <v>116</v>
      </c>
      <c r="BA85" s="30">
        <f t="shared" si="10"/>
        <v>5.97</v>
      </c>
      <c r="BB85" s="26">
        <f t="shared" si="11"/>
        <v>4.3158</v>
      </c>
      <c r="BC85" s="26">
        <f t="shared" si="12"/>
        <v>7.405945467396029</v>
      </c>
      <c r="BD85" s="26" t="e">
        <f t="shared" si="13"/>
        <v>#N/A</v>
      </c>
    </row>
    <row r="86" spans="1:56" s="6" customFormat="1" ht="15" customHeight="1">
      <c r="A86" s="23" t="s">
        <v>145</v>
      </c>
      <c r="B86" s="24" t="s">
        <v>60</v>
      </c>
      <c r="C86" s="24" t="s">
        <v>60</v>
      </c>
      <c r="D86" s="24" t="s">
        <v>60</v>
      </c>
      <c r="E86" s="24">
        <v>6.6557379999999995</v>
      </c>
      <c r="F86" s="24">
        <v>8.759999999999998</v>
      </c>
      <c r="G86" s="24">
        <v>10</v>
      </c>
      <c r="H86" s="24">
        <v>10</v>
      </c>
      <c r="I86" s="24" t="s">
        <v>60</v>
      </c>
      <c r="J86" s="24">
        <v>10</v>
      </c>
      <c r="K86" s="24">
        <v>10</v>
      </c>
      <c r="L86" s="24">
        <f t="shared" si="0"/>
        <v>10</v>
      </c>
      <c r="M86" s="24">
        <v>10</v>
      </c>
      <c r="N86" s="24">
        <v>10</v>
      </c>
      <c r="O86" s="25">
        <v>10</v>
      </c>
      <c r="P86" s="25">
        <f t="shared" si="1"/>
        <v>10</v>
      </c>
      <c r="Q86" s="24">
        <f t="shared" si="2"/>
        <v>9.586666666666666</v>
      </c>
      <c r="R86" s="24">
        <v>10</v>
      </c>
      <c r="S86" s="24">
        <v>10</v>
      </c>
      <c r="T86" s="24">
        <v>10</v>
      </c>
      <c r="U86" s="24">
        <f t="shared" si="3"/>
        <v>10</v>
      </c>
      <c r="V86" s="24">
        <v>10</v>
      </c>
      <c r="W86" s="24">
        <v>6.666666666666667</v>
      </c>
      <c r="X86" s="24">
        <f t="shared" si="57"/>
        <v>8.333333333333334</v>
      </c>
      <c r="Y86" s="24">
        <v>10</v>
      </c>
      <c r="Z86" s="24">
        <v>7.5</v>
      </c>
      <c r="AA86" s="24">
        <v>3.3333333333333335</v>
      </c>
      <c r="AB86" s="24">
        <v>10</v>
      </c>
      <c r="AC86" s="24">
        <v>10</v>
      </c>
      <c r="AD86" s="24" t="e">
        <f>#N/A</f>
        <v>#N/A</v>
      </c>
      <c r="AE86" s="24">
        <v>7.5</v>
      </c>
      <c r="AF86" s="24">
        <v>10</v>
      </c>
      <c r="AG86" s="24">
        <v>10</v>
      </c>
      <c r="AH86" s="24" t="e">
        <f>#N/A</f>
        <v>#N/A</v>
      </c>
      <c r="AI86" s="24" t="e">
        <f t="shared" si="58"/>
        <v>#N/A</v>
      </c>
      <c r="AJ86" s="24">
        <v>10</v>
      </c>
      <c r="AK86" s="25">
        <v>8</v>
      </c>
      <c r="AL86" s="25">
        <v>8</v>
      </c>
      <c r="AM86" s="25">
        <v>6.666666666666667</v>
      </c>
      <c r="AN86" s="25">
        <v>10</v>
      </c>
      <c r="AO86" s="25">
        <f t="shared" si="59"/>
        <v>8.333333333333334</v>
      </c>
      <c r="AP86" s="25">
        <v>10</v>
      </c>
      <c r="AQ86" s="24">
        <f t="shared" si="4"/>
        <v>8.866666666666667</v>
      </c>
      <c r="AR86" s="24">
        <v>10</v>
      </c>
      <c r="AS86" s="24">
        <v>0</v>
      </c>
      <c r="AT86" s="24">
        <v>10</v>
      </c>
      <c r="AU86" s="24">
        <f t="shared" si="47"/>
        <v>5</v>
      </c>
      <c r="AV86" s="24">
        <f t="shared" si="6"/>
        <v>7.5</v>
      </c>
      <c r="AW86" s="26">
        <f t="shared" si="7"/>
        <v>8.391712277777778</v>
      </c>
      <c r="AX86" s="27">
        <v>7.99</v>
      </c>
      <c r="AY86" s="28">
        <f t="shared" si="8"/>
        <v>8.19085613888889</v>
      </c>
      <c r="AZ86" s="29">
        <f t="shared" si="9"/>
        <v>23</v>
      </c>
      <c r="BA86" s="30">
        <f t="shared" si="10"/>
        <v>8.19</v>
      </c>
      <c r="BB86" s="26">
        <f t="shared" si="11"/>
        <v>6.6557379999999995</v>
      </c>
      <c r="BC86" s="26">
        <f t="shared" si="12"/>
        <v>9.586666666666666</v>
      </c>
      <c r="BD86" s="26" t="e">
        <f t="shared" si="13"/>
        <v>#N/A</v>
      </c>
    </row>
    <row r="87" spans="1:56" s="6" customFormat="1" ht="15" customHeight="1">
      <c r="A87" s="23" t="s">
        <v>146</v>
      </c>
      <c r="B87" s="24">
        <v>4.966666666666667</v>
      </c>
      <c r="C87" s="24">
        <v>4.013279181416434</v>
      </c>
      <c r="D87" s="24">
        <v>3.505412225726317</v>
      </c>
      <c r="E87" s="24">
        <v>4.2</v>
      </c>
      <c r="F87" s="24">
        <v>5.12</v>
      </c>
      <c r="G87" s="24">
        <v>5</v>
      </c>
      <c r="H87" s="24">
        <v>10</v>
      </c>
      <c r="I87" s="24">
        <v>7.5</v>
      </c>
      <c r="J87" s="24">
        <v>9.934179864277752</v>
      </c>
      <c r="K87" s="24">
        <v>9.804420168139604</v>
      </c>
      <c r="L87" s="24">
        <f t="shared" si="0"/>
        <v>8.44772000648347</v>
      </c>
      <c r="M87" s="24">
        <v>9.5</v>
      </c>
      <c r="N87" s="24">
        <v>10</v>
      </c>
      <c r="O87" s="25">
        <v>10</v>
      </c>
      <c r="P87" s="25">
        <f t="shared" si="1"/>
        <v>9.833333333333334</v>
      </c>
      <c r="Q87" s="24">
        <f t="shared" si="2"/>
        <v>7.800351113272268</v>
      </c>
      <c r="R87" s="24">
        <v>10</v>
      </c>
      <c r="S87" s="24">
        <v>10</v>
      </c>
      <c r="T87" s="24">
        <v>10</v>
      </c>
      <c r="U87" s="24">
        <f t="shared" si="3"/>
        <v>10</v>
      </c>
      <c r="V87" s="24">
        <v>7.5</v>
      </c>
      <c r="W87" s="24">
        <v>6.666666666666667</v>
      </c>
      <c r="X87" s="24">
        <f t="shared" si="57"/>
        <v>7.083333333333334</v>
      </c>
      <c r="Y87" s="24">
        <v>7.5</v>
      </c>
      <c r="Z87" s="24">
        <v>7.5</v>
      </c>
      <c r="AA87" s="24">
        <v>3.3333333333333335</v>
      </c>
      <c r="AB87" s="24">
        <v>6.666666666666667</v>
      </c>
      <c r="AC87" s="24">
        <v>10</v>
      </c>
      <c r="AD87" s="24" t="e">
        <f>#N/A</f>
        <v>#N/A</v>
      </c>
      <c r="AE87" s="24">
        <v>7.5</v>
      </c>
      <c r="AF87" s="24">
        <v>7.5</v>
      </c>
      <c r="AG87" s="24">
        <v>7.5</v>
      </c>
      <c r="AH87" s="24" t="e">
        <f>#N/A</f>
        <v>#N/A</v>
      </c>
      <c r="AI87" s="24" t="e">
        <f t="shared" si="58"/>
        <v>#N/A</v>
      </c>
      <c r="AJ87" s="24">
        <v>4.273381417710553</v>
      </c>
      <c r="AK87" s="25">
        <v>5</v>
      </c>
      <c r="AL87" s="25">
        <v>3.25</v>
      </c>
      <c r="AM87" s="25">
        <v>10</v>
      </c>
      <c r="AN87" s="25">
        <v>10</v>
      </c>
      <c r="AO87" s="25">
        <f t="shared" si="59"/>
        <v>10</v>
      </c>
      <c r="AP87" s="25">
        <v>10</v>
      </c>
      <c r="AQ87" s="24">
        <f t="shared" si="4"/>
        <v>6.504676283542111</v>
      </c>
      <c r="AR87" s="24">
        <v>10</v>
      </c>
      <c r="AS87" s="24">
        <v>10</v>
      </c>
      <c r="AT87" s="24">
        <v>10</v>
      </c>
      <c r="AU87" s="24">
        <f t="shared" si="47"/>
        <v>10</v>
      </c>
      <c r="AV87" s="24">
        <f t="shared" si="6"/>
        <v>10</v>
      </c>
      <c r="AW87" s="26">
        <f t="shared" si="7"/>
        <v>7.08805540667228</v>
      </c>
      <c r="AX87" s="27">
        <v>6.72</v>
      </c>
      <c r="AY87" s="28">
        <f t="shared" si="8"/>
        <v>6.90402770333614</v>
      </c>
      <c r="AZ87" s="29">
        <f t="shared" si="9"/>
        <v>73</v>
      </c>
      <c r="BA87" s="30">
        <f t="shared" si="10"/>
        <v>6.9</v>
      </c>
      <c r="BB87" s="26">
        <f t="shared" si="11"/>
        <v>4.2</v>
      </c>
      <c r="BC87" s="26">
        <f t="shared" si="12"/>
        <v>7.800351113272268</v>
      </c>
      <c r="BD87" s="26" t="e">
        <f t="shared" si="13"/>
        <v>#N/A</v>
      </c>
    </row>
    <row r="88" spans="1:56" s="6" customFormat="1" ht="15" customHeight="1">
      <c r="A88" s="23" t="s">
        <v>147</v>
      </c>
      <c r="B88" s="24">
        <v>4.5</v>
      </c>
      <c r="C88" s="24">
        <v>4.1639734483525155</v>
      </c>
      <c r="D88" s="24">
        <v>4.039829815621055</v>
      </c>
      <c r="E88" s="24">
        <v>4.2</v>
      </c>
      <c r="F88" s="24">
        <v>7.4</v>
      </c>
      <c r="G88" s="24">
        <v>10</v>
      </c>
      <c r="H88" s="24">
        <v>10</v>
      </c>
      <c r="I88" s="24">
        <v>5</v>
      </c>
      <c r="J88" s="24">
        <v>10</v>
      </c>
      <c r="K88" s="24">
        <v>10</v>
      </c>
      <c r="L88" s="24">
        <f t="shared" si="0"/>
        <v>9</v>
      </c>
      <c r="M88" s="24">
        <v>10</v>
      </c>
      <c r="N88" s="24">
        <v>10</v>
      </c>
      <c r="O88" s="25">
        <v>10</v>
      </c>
      <c r="P88" s="25">
        <f t="shared" si="1"/>
        <v>10</v>
      </c>
      <c r="Q88" s="24">
        <f t="shared" si="2"/>
        <v>8.799999999999999</v>
      </c>
      <c r="R88" s="24">
        <v>5</v>
      </c>
      <c r="S88" s="24">
        <v>10</v>
      </c>
      <c r="T88" s="24">
        <v>10</v>
      </c>
      <c r="U88" s="24">
        <f t="shared" si="3"/>
        <v>8.333333333333334</v>
      </c>
      <c r="V88" s="24" t="s">
        <v>60</v>
      </c>
      <c r="W88" s="24" t="s">
        <v>60</v>
      </c>
      <c r="X88" s="24" t="s">
        <v>60</v>
      </c>
      <c r="Y88" s="24" t="s">
        <v>60</v>
      </c>
      <c r="Z88" s="24" t="s">
        <v>60</v>
      </c>
      <c r="AA88" s="24" t="s">
        <v>60</v>
      </c>
      <c r="AB88" s="24" t="s">
        <v>60</v>
      </c>
      <c r="AC88" s="24" t="s">
        <v>60</v>
      </c>
      <c r="AD88" s="24" t="s">
        <v>60</v>
      </c>
      <c r="AE88" s="24" t="s">
        <v>60</v>
      </c>
      <c r="AF88" s="24" t="s">
        <v>60</v>
      </c>
      <c r="AG88" s="24" t="s">
        <v>60</v>
      </c>
      <c r="AH88" s="24" t="s">
        <v>60</v>
      </c>
      <c r="AI88" s="24" t="s">
        <v>60</v>
      </c>
      <c r="AJ88" s="24">
        <v>10</v>
      </c>
      <c r="AK88" s="25">
        <v>3.3333333333333335</v>
      </c>
      <c r="AL88" s="25">
        <v>3.5</v>
      </c>
      <c r="AM88" s="25" t="s">
        <v>60</v>
      </c>
      <c r="AN88" s="25" t="s">
        <v>60</v>
      </c>
      <c r="AO88" s="25" t="s">
        <v>60</v>
      </c>
      <c r="AP88" s="25" t="s">
        <v>60</v>
      </c>
      <c r="AQ88" s="24">
        <f t="shared" si="4"/>
        <v>5.611111111111112</v>
      </c>
      <c r="AR88" s="24">
        <v>10</v>
      </c>
      <c r="AS88" s="24">
        <v>10</v>
      </c>
      <c r="AT88" s="24">
        <v>10</v>
      </c>
      <c r="AU88" s="24">
        <f t="shared" si="47"/>
        <v>10</v>
      </c>
      <c r="AV88" s="24">
        <f t="shared" si="6"/>
        <v>10</v>
      </c>
      <c r="AW88" s="26">
        <f t="shared" si="7"/>
        <v>7.2407407407407405</v>
      </c>
      <c r="AX88" s="27">
        <v>6.96</v>
      </c>
      <c r="AY88" s="28">
        <f t="shared" si="8"/>
        <v>7.100370370370371</v>
      </c>
      <c r="AZ88" s="29">
        <f t="shared" si="9"/>
        <v>63</v>
      </c>
      <c r="BA88" s="30">
        <f t="shared" si="10"/>
        <v>7.1</v>
      </c>
      <c r="BB88" s="26">
        <f t="shared" si="11"/>
        <v>4.2</v>
      </c>
      <c r="BC88" s="26">
        <f t="shared" si="12"/>
        <v>8.799999999999999</v>
      </c>
      <c r="BD88" s="26">
        <f t="shared" si="13"/>
        <v>7.981481481481482</v>
      </c>
    </row>
    <row r="89" spans="1:56" s="6" customFormat="1" ht="15" customHeight="1">
      <c r="A89" s="23" t="s">
        <v>148</v>
      </c>
      <c r="B89" s="24">
        <v>5.166666666666667</v>
      </c>
      <c r="C89" s="24">
        <v>5.267563328098779</v>
      </c>
      <c r="D89" s="24">
        <v>5.436862357274692</v>
      </c>
      <c r="E89" s="24">
        <v>5.300000000000001</v>
      </c>
      <c r="F89" s="24">
        <v>6.76</v>
      </c>
      <c r="G89" s="24">
        <v>10</v>
      </c>
      <c r="H89" s="24">
        <v>10</v>
      </c>
      <c r="I89" s="24">
        <v>5</v>
      </c>
      <c r="J89" s="24">
        <v>10</v>
      </c>
      <c r="K89" s="24">
        <v>10</v>
      </c>
      <c r="L89" s="24">
        <f t="shared" si="0"/>
        <v>9</v>
      </c>
      <c r="M89" s="24">
        <v>10</v>
      </c>
      <c r="N89" s="24">
        <v>7.5</v>
      </c>
      <c r="O89" s="25">
        <v>10</v>
      </c>
      <c r="P89" s="25">
        <f t="shared" si="1"/>
        <v>9.166666666666666</v>
      </c>
      <c r="Q89" s="24">
        <f t="shared" si="2"/>
        <v>8.30888888888889</v>
      </c>
      <c r="R89" s="24">
        <v>10</v>
      </c>
      <c r="S89" s="24">
        <v>10</v>
      </c>
      <c r="T89" s="24">
        <v>10</v>
      </c>
      <c r="U89" s="24">
        <f t="shared" si="3"/>
        <v>10</v>
      </c>
      <c r="V89" s="24">
        <v>5</v>
      </c>
      <c r="W89" s="24">
        <v>6.666666666666667</v>
      </c>
      <c r="X89" s="24">
        <f>#N/A</f>
        <v>5.833333333333334</v>
      </c>
      <c r="Y89" s="24">
        <v>5</v>
      </c>
      <c r="Z89" s="24">
        <v>5</v>
      </c>
      <c r="AA89" s="24">
        <v>6.666666666666667</v>
      </c>
      <c r="AB89" s="24">
        <v>3.3333333333333335</v>
      </c>
      <c r="AC89" s="24">
        <v>6.666666666666667</v>
      </c>
      <c r="AD89" s="24" t="e">
        <f>#N/A</f>
        <v>#N/A</v>
      </c>
      <c r="AE89" s="24">
        <v>5</v>
      </c>
      <c r="AF89" s="24">
        <v>5</v>
      </c>
      <c r="AG89" s="24">
        <v>5</v>
      </c>
      <c r="AH89" s="24" t="e">
        <f>#N/A</f>
        <v>#N/A</v>
      </c>
      <c r="AI89" s="24">
        <f>AVERAGE(Y89:Z89,AD89,AH89)</f>
        <v>5.138888888888889</v>
      </c>
      <c r="AJ89" s="24">
        <v>10</v>
      </c>
      <c r="AK89" s="25">
        <v>5.666666666666667</v>
      </c>
      <c r="AL89" s="25">
        <v>6</v>
      </c>
      <c r="AM89" s="25">
        <v>6.666666666666667</v>
      </c>
      <c r="AN89" s="25">
        <v>6.666666666666667</v>
      </c>
      <c r="AO89" s="25">
        <f>#N/A</f>
        <v>6.666666666666667</v>
      </c>
      <c r="AP89" s="25">
        <v>10</v>
      </c>
      <c r="AQ89" s="24">
        <f t="shared" si="4"/>
        <v>7.666666666666667</v>
      </c>
      <c r="AR89" s="24">
        <v>10</v>
      </c>
      <c r="AS89" s="24">
        <v>10</v>
      </c>
      <c r="AT89" s="24">
        <v>10</v>
      </c>
      <c r="AU89" s="24">
        <f t="shared" si="47"/>
        <v>10</v>
      </c>
      <c r="AV89" s="24">
        <f t="shared" si="6"/>
        <v>10</v>
      </c>
      <c r="AW89" s="26">
        <f t="shared" si="7"/>
        <v>7.266111111111112</v>
      </c>
      <c r="AX89" s="27">
        <v>6.7</v>
      </c>
      <c r="AY89" s="28">
        <f t="shared" si="8"/>
        <v>6.983055555555556</v>
      </c>
      <c r="AZ89" s="29">
        <f t="shared" si="9"/>
        <v>70</v>
      </c>
      <c r="BA89" s="30">
        <f t="shared" si="10"/>
        <v>6.98</v>
      </c>
      <c r="BB89" s="26">
        <f t="shared" si="11"/>
        <v>5.300000000000001</v>
      </c>
      <c r="BC89" s="26">
        <f t="shared" si="12"/>
        <v>8.30888888888889</v>
      </c>
      <c r="BD89" s="26">
        <f t="shared" si="13"/>
        <v>7.727777777777779</v>
      </c>
    </row>
    <row r="90" spans="1:56" s="6" customFormat="1" ht="15" customHeight="1">
      <c r="A90" s="23" t="s">
        <v>149</v>
      </c>
      <c r="B90" s="24" t="s">
        <v>60</v>
      </c>
      <c r="C90" s="24" t="s">
        <v>60</v>
      </c>
      <c r="D90" s="24" t="s">
        <v>60</v>
      </c>
      <c r="E90" s="24">
        <v>5.499372999999999</v>
      </c>
      <c r="F90" s="24">
        <v>8.440000000000001</v>
      </c>
      <c r="G90" s="24">
        <v>10</v>
      </c>
      <c r="H90" s="24">
        <v>10</v>
      </c>
      <c r="I90" s="24">
        <v>7.5</v>
      </c>
      <c r="J90" s="24">
        <v>10</v>
      </c>
      <c r="K90" s="24">
        <v>10</v>
      </c>
      <c r="L90" s="24">
        <f t="shared" si="0"/>
        <v>9.5</v>
      </c>
      <c r="M90" s="24" t="s">
        <v>60</v>
      </c>
      <c r="N90" s="24">
        <v>10</v>
      </c>
      <c r="O90" s="25">
        <v>10</v>
      </c>
      <c r="P90" s="25">
        <f t="shared" si="1"/>
        <v>10</v>
      </c>
      <c r="Q90" s="24">
        <f t="shared" si="2"/>
        <v>9.313333333333334</v>
      </c>
      <c r="R90" s="24">
        <v>10</v>
      </c>
      <c r="S90" s="24">
        <v>10</v>
      </c>
      <c r="T90" s="24">
        <v>10</v>
      </c>
      <c r="U90" s="24">
        <f t="shared" si="3"/>
        <v>10</v>
      </c>
      <c r="V90" s="24" t="s">
        <v>60</v>
      </c>
      <c r="W90" s="24" t="s">
        <v>60</v>
      </c>
      <c r="X90" s="24" t="s">
        <v>60</v>
      </c>
      <c r="Y90" s="24" t="s">
        <v>60</v>
      </c>
      <c r="Z90" s="24" t="s">
        <v>60</v>
      </c>
      <c r="AA90" s="24" t="s">
        <v>60</v>
      </c>
      <c r="AB90" s="24" t="s">
        <v>60</v>
      </c>
      <c r="AC90" s="24" t="s">
        <v>60</v>
      </c>
      <c r="AD90" s="24" t="s">
        <v>60</v>
      </c>
      <c r="AE90" s="24" t="s">
        <v>60</v>
      </c>
      <c r="AF90" s="24" t="s">
        <v>60</v>
      </c>
      <c r="AG90" s="24" t="s">
        <v>60</v>
      </c>
      <c r="AH90" s="24" t="s">
        <v>60</v>
      </c>
      <c r="AI90" s="24" t="s">
        <v>60</v>
      </c>
      <c r="AJ90" s="24">
        <v>10</v>
      </c>
      <c r="AK90" s="25">
        <v>6.333333333333333</v>
      </c>
      <c r="AL90" s="25">
        <v>6</v>
      </c>
      <c r="AM90" s="25" t="s">
        <v>60</v>
      </c>
      <c r="AN90" s="25" t="s">
        <v>60</v>
      </c>
      <c r="AO90" s="25" t="s">
        <v>60</v>
      </c>
      <c r="AP90" s="25" t="s">
        <v>60</v>
      </c>
      <c r="AQ90" s="24">
        <f t="shared" si="4"/>
        <v>7.444444444444444</v>
      </c>
      <c r="AR90" s="24">
        <v>10</v>
      </c>
      <c r="AS90" s="24">
        <v>10</v>
      </c>
      <c r="AT90" s="24">
        <v>10</v>
      </c>
      <c r="AU90" s="24">
        <f t="shared" si="47"/>
        <v>10</v>
      </c>
      <c r="AV90" s="24">
        <f t="shared" si="6"/>
        <v>10</v>
      </c>
      <c r="AW90" s="26">
        <f t="shared" si="7"/>
        <v>8.277250657407407</v>
      </c>
      <c r="AX90" s="27">
        <v>7.22</v>
      </c>
      <c r="AY90" s="28">
        <f t="shared" si="8"/>
        <v>7.748625328703703</v>
      </c>
      <c r="AZ90" s="29">
        <f t="shared" si="9"/>
        <v>42</v>
      </c>
      <c r="BA90" s="30">
        <f t="shared" si="10"/>
        <v>7.75</v>
      </c>
      <c r="BB90" s="26">
        <f t="shared" si="11"/>
        <v>5.499372999999999</v>
      </c>
      <c r="BC90" s="26">
        <f t="shared" si="12"/>
        <v>9.313333333333334</v>
      </c>
      <c r="BD90" s="26">
        <f t="shared" si="13"/>
        <v>9.148148148148147</v>
      </c>
    </row>
    <row r="91" spans="1:56" s="6" customFormat="1" ht="15" customHeight="1">
      <c r="A91" s="23" t="s">
        <v>150</v>
      </c>
      <c r="B91" s="24">
        <v>2.9333333333333327</v>
      </c>
      <c r="C91" s="24">
        <v>5.390035051373612</v>
      </c>
      <c r="D91" s="24">
        <v>3.5418598877015155</v>
      </c>
      <c r="E91" s="24">
        <v>4</v>
      </c>
      <c r="F91" s="24">
        <v>9.440000000000001</v>
      </c>
      <c r="G91" s="24">
        <v>10</v>
      </c>
      <c r="H91" s="24">
        <v>10</v>
      </c>
      <c r="I91" s="24">
        <v>5</v>
      </c>
      <c r="J91" s="24">
        <v>10</v>
      </c>
      <c r="K91" s="24">
        <v>10</v>
      </c>
      <c r="L91" s="24">
        <f t="shared" si="0"/>
        <v>9</v>
      </c>
      <c r="M91" s="24">
        <v>10</v>
      </c>
      <c r="N91" s="24">
        <v>7.5</v>
      </c>
      <c r="O91" s="25">
        <v>5</v>
      </c>
      <c r="P91" s="25">
        <f t="shared" si="1"/>
        <v>7.5</v>
      </c>
      <c r="Q91" s="24">
        <f t="shared" si="2"/>
        <v>8.646666666666667</v>
      </c>
      <c r="R91" s="24">
        <v>5</v>
      </c>
      <c r="S91" s="24">
        <v>10</v>
      </c>
      <c r="T91" s="24">
        <v>10</v>
      </c>
      <c r="U91" s="24">
        <f t="shared" si="3"/>
        <v>8.333333333333334</v>
      </c>
      <c r="V91" s="24">
        <v>2.5</v>
      </c>
      <c r="W91" s="24">
        <v>0</v>
      </c>
      <c r="X91" s="24">
        <f aca="true" t="shared" si="60" ref="X91:X92">#N/A</f>
        <v>1.25</v>
      </c>
      <c r="Y91" s="24">
        <v>5</v>
      </c>
      <c r="Z91" s="24">
        <v>5</v>
      </c>
      <c r="AA91" s="24">
        <v>3.3333333333333335</v>
      </c>
      <c r="AB91" s="24">
        <v>6.666666666666667</v>
      </c>
      <c r="AC91" s="24">
        <v>6.666666666666667</v>
      </c>
      <c r="AD91" s="24" t="e">
        <f>#N/A</f>
        <v>#N/A</v>
      </c>
      <c r="AE91" s="24">
        <v>7.5</v>
      </c>
      <c r="AF91" s="24">
        <v>7.5</v>
      </c>
      <c r="AG91" s="24">
        <v>5</v>
      </c>
      <c r="AH91" s="24" t="e">
        <f>#N/A</f>
        <v>#N/A</v>
      </c>
      <c r="AI91" s="24">
        <f aca="true" t="shared" si="61" ref="AI91:AI92">AVERAGE(Y91:Z91,AD91,AH91)</f>
        <v>5.555555555555556</v>
      </c>
      <c r="AJ91" s="24">
        <v>10</v>
      </c>
      <c r="AK91" s="25">
        <v>2</v>
      </c>
      <c r="AL91" s="25">
        <v>4.25</v>
      </c>
      <c r="AM91" s="25">
        <v>10</v>
      </c>
      <c r="AN91" s="25">
        <v>6.666666666666667</v>
      </c>
      <c r="AO91" s="25">
        <f aca="true" t="shared" si="62" ref="AO91:AO92">#N/A</f>
        <v>8.333333333333334</v>
      </c>
      <c r="AP91" s="25">
        <v>6.666666666666667</v>
      </c>
      <c r="AQ91" s="24">
        <f t="shared" si="4"/>
        <v>6.25</v>
      </c>
      <c r="AR91" s="24">
        <v>10</v>
      </c>
      <c r="AS91" s="24">
        <v>0</v>
      </c>
      <c r="AT91" s="24">
        <v>0</v>
      </c>
      <c r="AU91" s="24">
        <f t="shared" si="47"/>
        <v>0</v>
      </c>
      <c r="AV91" s="24">
        <f t="shared" si="6"/>
        <v>5</v>
      </c>
      <c r="AW91" s="26">
        <f t="shared" si="7"/>
        <v>5.800555555555556</v>
      </c>
      <c r="AX91" s="27">
        <v>6.38</v>
      </c>
      <c r="AY91" s="28">
        <f t="shared" si="8"/>
        <v>6.090277777777779</v>
      </c>
      <c r="AZ91" s="29">
        <f t="shared" si="9"/>
        <v>113</v>
      </c>
      <c r="BA91" s="30">
        <f t="shared" si="10"/>
        <v>6.09</v>
      </c>
      <c r="BB91" s="26">
        <f t="shared" si="11"/>
        <v>4</v>
      </c>
      <c r="BC91" s="26">
        <f t="shared" si="12"/>
        <v>8.646666666666667</v>
      </c>
      <c r="BD91" s="26">
        <f t="shared" si="13"/>
        <v>5.277777777777779</v>
      </c>
    </row>
    <row r="92" spans="1:56" s="6" customFormat="1" ht="15" customHeight="1">
      <c r="A92" s="23" t="s">
        <v>151</v>
      </c>
      <c r="B92" s="24" t="s">
        <v>60</v>
      </c>
      <c r="C92" s="24" t="s">
        <v>60</v>
      </c>
      <c r="D92" s="24" t="s">
        <v>60</v>
      </c>
      <c r="E92" s="24">
        <v>4.846367</v>
      </c>
      <c r="F92" s="24">
        <v>5.04</v>
      </c>
      <c r="G92" s="24">
        <v>10</v>
      </c>
      <c r="H92" s="24">
        <v>10</v>
      </c>
      <c r="I92" s="24">
        <v>5</v>
      </c>
      <c r="J92" s="24">
        <v>10</v>
      </c>
      <c r="K92" s="24">
        <v>10</v>
      </c>
      <c r="L92" s="24">
        <f t="shared" si="0"/>
        <v>9</v>
      </c>
      <c r="M92" s="24">
        <v>10</v>
      </c>
      <c r="N92" s="24">
        <v>10</v>
      </c>
      <c r="O92" s="25">
        <v>0</v>
      </c>
      <c r="P92" s="25">
        <f t="shared" si="1"/>
        <v>6.666666666666667</v>
      </c>
      <c r="Q92" s="24">
        <f t="shared" si="2"/>
        <v>6.902222222222222</v>
      </c>
      <c r="R92" s="24">
        <v>10</v>
      </c>
      <c r="S92" s="24">
        <v>0</v>
      </c>
      <c r="T92" s="24">
        <v>5</v>
      </c>
      <c r="U92" s="24">
        <f t="shared" si="3"/>
        <v>5</v>
      </c>
      <c r="V92" s="24">
        <v>7.5</v>
      </c>
      <c r="W92" s="24">
        <v>6.666666666666667</v>
      </c>
      <c r="X92" s="24">
        <f t="shared" si="60"/>
        <v>7.083333333333334</v>
      </c>
      <c r="Y92" s="24">
        <v>7.5</v>
      </c>
      <c r="Z92" s="24">
        <v>7.5</v>
      </c>
      <c r="AA92" s="24">
        <v>6.666666666666667</v>
      </c>
      <c r="AB92" s="24">
        <v>6.666666666666667</v>
      </c>
      <c r="AC92" s="24">
        <v>6.666666666666667</v>
      </c>
      <c r="AD92" s="24" t="e">
        <f>#N/A</f>
        <v>#N/A</v>
      </c>
      <c r="AE92" s="24">
        <v>10</v>
      </c>
      <c r="AF92" s="24">
        <v>7.5</v>
      </c>
      <c r="AG92" s="24">
        <v>7.5</v>
      </c>
      <c r="AH92" s="24" t="e">
        <f>#N/A</f>
        <v>#N/A</v>
      </c>
      <c r="AI92" s="24">
        <f t="shared" si="61"/>
        <v>7.5</v>
      </c>
      <c r="AJ92" s="24">
        <v>10</v>
      </c>
      <c r="AK92" s="25">
        <v>6</v>
      </c>
      <c r="AL92" s="25">
        <v>6.25</v>
      </c>
      <c r="AM92" s="25">
        <v>10</v>
      </c>
      <c r="AN92" s="25">
        <v>10</v>
      </c>
      <c r="AO92" s="25">
        <f t="shared" si="62"/>
        <v>10</v>
      </c>
      <c r="AP92" s="25">
        <v>10</v>
      </c>
      <c r="AQ92" s="24">
        <f t="shared" si="4"/>
        <v>8.45</v>
      </c>
      <c r="AR92" s="24">
        <v>5</v>
      </c>
      <c r="AS92" s="24">
        <v>0</v>
      </c>
      <c r="AT92" s="24">
        <v>0</v>
      </c>
      <c r="AU92" s="24">
        <f t="shared" si="47"/>
        <v>0</v>
      </c>
      <c r="AV92" s="24">
        <f t="shared" si="6"/>
        <v>2.5</v>
      </c>
      <c r="AW92" s="26">
        <f t="shared" si="7"/>
        <v>5.990480638888888</v>
      </c>
      <c r="AX92" s="27">
        <v>5.71</v>
      </c>
      <c r="AY92" s="28">
        <f t="shared" si="8"/>
        <v>5.850240319444444</v>
      </c>
      <c r="AZ92" s="29">
        <f t="shared" si="9"/>
        <v>121</v>
      </c>
      <c r="BA92" s="30">
        <f t="shared" si="10"/>
        <v>5.85</v>
      </c>
      <c r="BB92" s="26">
        <f t="shared" si="11"/>
        <v>4.846367</v>
      </c>
      <c r="BC92" s="26">
        <f t="shared" si="12"/>
        <v>6.902222222222222</v>
      </c>
      <c r="BD92" s="26">
        <f t="shared" si="13"/>
        <v>6.1066666666666665</v>
      </c>
    </row>
    <row r="93" spans="1:56" s="6" customFormat="1" ht="15" customHeight="1">
      <c r="A93" s="23" t="s">
        <v>152</v>
      </c>
      <c r="B93" s="24" t="s">
        <v>60</v>
      </c>
      <c r="C93" s="24" t="s">
        <v>60</v>
      </c>
      <c r="D93" s="24" t="s">
        <v>60</v>
      </c>
      <c r="E93" s="24">
        <v>3.445125</v>
      </c>
      <c r="F93" s="24">
        <v>3.92</v>
      </c>
      <c r="G93" s="24">
        <v>0</v>
      </c>
      <c r="H93" s="24">
        <v>9.556120663271138</v>
      </c>
      <c r="I93" s="24">
        <v>2.5</v>
      </c>
      <c r="J93" s="24">
        <v>9.905843777057514</v>
      </c>
      <c r="K93" s="24">
        <v>9.866836198981343</v>
      </c>
      <c r="L93" s="24">
        <f t="shared" si="0"/>
        <v>6.365760127861998</v>
      </c>
      <c r="M93" s="24">
        <v>10</v>
      </c>
      <c r="N93" s="24">
        <v>7.5</v>
      </c>
      <c r="O93" s="25">
        <v>10</v>
      </c>
      <c r="P93" s="25">
        <f t="shared" si="1"/>
        <v>9.166666666666666</v>
      </c>
      <c r="Q93" s="24">
        <f t="shared" si="2"/>
        <v>6.4841422648428875</v>
      </c>
      <c r="R93" s="24">
        <v>0</v>
      </c>
      <c r="S93" s="24">
        <v>0</v>
      </c>
      <c r="T93" s="24">
        <v>10</v>
      </c>
      <c r="U93" s="24">
        <f t="shared" si="3"/>
        <v>3.3333333333333335</v>
      </c>
      <c r="V93" s="24" t="s">
        <v>60</v>
      </c>
      <c r="W93" s="24" t="s">
        <v>60</v>
      </c>
      <c r="X93" s="24" t="s">
        <v>60</v>
      </c>
      <c r="Y93" s="24" t="s">
        <v>60</v>
      </c>
      <c r="Z93" s="24" t="s">
        <v>60</v>
      </c>
      <c r="AA93" s="24" t="s">
        <v>60</v>
      </c>
      <c r="AB93" s="24" t="s">
        <v>60</v>
      </c>
      <c r="AC93" s="24" t="s">
        <v>60</v>
      </c>
      <c r="AD93" s="24" t="s">
        <v>60</v>
      </c>
      <c r="AE93" s="24" t="s">
        <v>60</v>
      </c>
      <c r="AF93" s="24" t="s">
        <v>60</v>
      </c>
      <c r="AG93" s="24" t="s">
        <v>60</v>
      </c>
      <c r="AH93" s="24" t="s">
        <v>60</v>
      </c>
      <c r="AI93" s="24" t="s">
        <v>60</v>
      </c>
      <c r="AJ93" s="24">
        <v>10</v>
      </c>
      <c r="AK93" s="25">
        <v>0</v>
      </c>
      <c r="AL93" s="25">
        <v>0.5</v>
      </c>
      <c r="AM93" s="25" t="s">
        <v>60</v>
      </c>
      <c r="AN93" s="25" t="s">
        <v>60</v>
      </c>
      <c r="AO93" s="25" t="s">
        <v>60</v>
      </c>
      <c r="AP93" s="25" t="s">
        <v>60</v>
      </c>
      <c r="AQ93" s="24">
        <f t="shared" si="4"/>
        <v>3.5</v>
      </c>
      <c r="AR93" s="24">
        <v>10</v>
      </c>
      <c r="AS93" s="24">
        <v>0</v>
      </c>
      <c r="AT93" s="24">
        <v>10</v>
      </c>
      <c r="AU93" s="24">
        <f t="shared" si="47"/>
        <v>5</v>
      </c>
      <c r="AV93" s="24">
        <f t="shared" si="6"/>
        <v>7.5</v>
      </c>
      <c r="AW93" s="26">
        <f t="shared" si="7"/>
        <v>4.871205705099611</v>
      </c>
      <c r="AX93" s="27">
        <v>3.89</v>
      </c>
      <c r="AY93" s="28">
        <f t="shared" si="8"/>
        <v>4.3806028525498055</v>
      </c>
      <c r="AZ93" s="29">
        <f t="shared" si="9"/>
        <v>141</v>
      </c>
      <c r="BA93" s="30">
        <f t="shared" si="10"/>
        <v>4.38</v>
      </c>
      <c r="BB93" s="26">
        <f t="shared" si="11"/>
        <v>3.445125</v>
      </c>
      <c r="BC93" s="26">
        <f t="shared" si="12"/>
        <v>6.4841422648428875</v>
      </c>
      <c r="BD93" s="26">
        <f t="shared" si="13"/>
        <v>4.777777777777778</v>
      </c>
    </row>
    <row r="94" spans="1:56" s="6" customFormat="1" ht="15" customHeight="1">
      <c r="A94" s="23" t="s">
        <v>153</v>
      </c>
      <c r="B94" s="24" t="s">
        <v>60</v>
      </c>
      <c r="C94" s="24" t="s">
        <v>60</v>
      </c>
      <c r="D94" s="24" t="s">
        <v>60</v>
      </c>
      <c r="E94" s="24">
        <v>5.798668</v>
      </c>
      <c r="F94" s="24">
        <v>3.2799999999999994</v>
      </c>
      <c r="G94" s="24">
        <v>10</v>
      </c>
      <c r="H94" s="24">
        <v>10</v>
      </c>
      <c r="I94" s="24">
        <v>7.5</v>
      </c>
      <c r="J94" s="24">
        <v>10</v>
      </c>
      <c r="K94" s="24">
        <v>10</v>
      </c>
      <c r="L94" s="24">
        <f t="shared" si="0"/>
        <v>9.5</v>
      </c>
      <c r="M94" s="24">
        <v>10</v>
      </c>
      <c r="N94" s="24">
        <v>7.5</v>
      </c>
      <c r="O94" s="25">
        <v>0</v>
      </c>
      <c r="P94" s="25">
        <f t="shared" si="1"/>
        <v>5.833333333333333</v>
      </c>
      <c r="Q94" s="24">
        <f t="shared" si="2"/>
        <v>6.204444444444444</v>
      </c>
      <c r="R94" s="24">
        <v>10</v>
      </c>
      <c r="S94" s="24">
        <v>10</v>
      </c>
      <c r="T94" s="24">
        <v>10</v>
      </c>
      <c r="U94" s="24">
        <f t="shared" si="3"/>
        <v>10</v>
      </c>
      <c r="V94" s="24">
        <v>7.5</v>
      </c>
      <c r="W94" s="24">
        <v>6.666666666666667</v>
      </c>
      <c r="X94" s="24">
        <f aca="true" t="shared" si="63" ref="X94:X104">#N/A</f>
        <v>7.083333333333334</v>
      </c>
      <c r="Y94" s="24">
        <v>7.5</v>
      </c>
      <c r="Z94" s="24">
        <v>7.5</v>
      </c>
      <c r="AA94" s="24">
        <v>6.666666666666667</v>
      </c>
      <c r="AB94" s="24">
        <v>6.666666666666667</v>
      </c>
      <c r="AC94" s="24">
        <v>6.666666666666667</v>
      </c>
      <c r="AD94" s="24" t="e">
        <f>#N/A</f>
        <v>#N/A</v>
      </c>
      <c r="AE94" s="24">
        <v>7.5</v>
      </c>
      <c r="AF94" s="24">
        <v>7.5</v>
      </c>
      <c r="AG94" s="24">
        <v>7.5</v>
      </c>
      <c r="AH94" s="24" t="e">
        <f>#N/A</f>
        <v>#N/A</v>
      </c>
      <c r="AI94" s="24" t="e">
        <f aca="true" t="shared" si="64" ref="AI94:AI104">AVERAGE(Y94:Z94,AD94,AH94)</f>
        <v>#N/A</v>
      </c>
      <c r="AJ94" s="24">
        <v>10</v>
      </c>
      <c r="AK94" s="25">
        <v>7.333333333333333</v>
      </c>
      <c r="AL94" s="25">
        <v>7.5</v>
      </c>
      <c r="AM94" s="25">
        <v>10</v>
      </c>
      <c r="AN94" s="25">
        <v>6.666666666666667</v>
      </c>
      <c r="AO94" s="25">
        <f aca="true" t="shared" si="65" ref="AO94:AO104">#N/A</f>
        <v>8.333333333333334</v>
      </c>
      <c r="AP94" s="25">
        <v>10</v>
      </c>
      <c r="AQ94" s="24">
        <f t="shared" si="4"/>
        <v>8.633333333333333</v>
      </c>
      <c r="AR94" s="24">
        <v>10</v>
      </c>
      <c r="AS94" s="24">
        <v>0</v>
      </c>
      <c r="AT94" s="24">
        <v>10</v>
      </c>
      <c r="AU94" s="24">
        <f t="shared" si="47"/>
        <v>5</v>
      </c>
      <c r="AV94" s="24">
        <f t="shared" si="6"/>
        <v>7.5</v>
      </c>
      <c r="AW94" s="26">
        <f t="shared" si="7"/>
        <v>7.051611444444444</v>
      </c>
      <c r="AX94" s="27">
        <v>6.76</v>
      </c>
      <c r="AY94" s="28">
        <f t="shared" si="8"/>
        <v>6.905805722222222</v>
      </c>
      <c r="AZ94" s="29">
        <f t="shared" si="9"/>
        <v>72</v>
      </c>
      <c r="BA94" s="30">
        <f t="shared" si="10"/>
        <v>6.91</v>
      </c>
      <c r="BB94" s="26">
        <f t="shared" si="11"/>
        <v>5.798668</v>
      </c>
      <c r="BC94" s="26">
        <f t="shared" si="12"/>
        <v>6.204444444444444</v>
      </c>
      <c r="BD94" s="26" t="e">
        <f t="shared" si="13"/>
        <v>#N/A</v>
      </c>
    </row>
    <row r="95" spans="1:56" s="6" customFormat="1" ht="15" customHeight="1">
      <c r="A95" s="23" t="s">
        <v>154</v>
      </c>
      <c r="B95" s="24">
        <v>5.466666666666668</v>
      </c>
      <c r="C95" s="24">
        <v>4.296301750403605</v>
      </c>
      <c r="D95" s="24">
        <v>5.387764969064524</v>
      </c>
      <c r="E95" s="24">
        <v>5.1</v>
      </c>
      <c r="F95" s="24">
        <v>9.64</v>
      </c>
      <c r="G95" s="24">
        <v>10</v>
      </c>
      <c r="H95" s="24">
        <v>10</v>
      </c>
      <c r="I95" s="24">
        <v>7.5</v>
      </c>
      <c r="J95" s="24">
        <v>9.38677690612936</v>
      </c>
      <c r="K95" s="24">
        <v>7.743801824438208</v>
      </c>
      <c r="L95" s="24">
        <f t="shared" si="0"/>
        <v>8.926115746113513</v>
      </c>
      <c r="M95" s="24">
        <v>10</v>
      </c>
      <c r="N95" s="24">
        <v>5</v>
      </c>
      <c r="O95" s="25">
        <v>5</v>
      </c>
      <c r="P95" s="25">
        <f t="shared" si="1"/>
        <v>6.666666666666667</v>
      </c>
      <c r="Q95" s="24">
        <f t="shared" si="2"/>
        <v>8.410927470926728</v>
      </c>
      <c r="R95" s="24">
        <v>10</v>
      </c>
      <c r="S95" s="24">
        <v>10</v>
      </c>
      <c r="T95" s="24">
        <v>5</v>
      </c>
      <c r="U95" s="24">
        <f t="shared" si="3"/>
        <v>8.333333333333334</v>
      </c>
      <c r="V95" s="24">
        <v>10</v>
      </c>
      <c r="W95" s="24">
        <v>10</v>
      </c>
      <c r="X95" s="24">
        <f t="shared" si="63"/>
        <v>10</v>
      </c>
      <c r="Y95" s="24">
        <v>7.5</v>
      </c>
      <c r="Z95" s="24">
        <v>7.5</v>
      </c>
      <c r="AA95" s="24">
        <v>6.666666666666667</v>
      </c>
      <c r="AB95" s="24">
        <v>6.666666666666667</v>
      </c>
      <c r="AC95" s="24">
        <v>6.666666666666667</v>
      </c>
      <c r="AD95" s="24" t="e">
        <f>#N/A</f>
        <v>#N/A</v>
      </c>
      <c r="AE95" s="24">
        <v>10</v>
      </c>
      <c r="AF95" s="24">
        <v>10</v>
      </c>
      <c r="AG95" s="24">
        <v>7.5</v>
      </c>
      <c r="AH95" s="24" t="e">
        <f>#N/A</f>
        <v>#N/A</v>
      </c>
      <c r="AI95" s="24" t="e">
        <f t="shared" si="64"/>
        <v>#N/A</v>
      </c>
      <c r="AJ95" s="24">
        <v>10</v>
      </c>
      <c r="AK95" s="25">
        <v>5</v>
      </c>
      <c r="AL95" s="25">
        <v>3</v>
      </c>
      <c r="AM95" s="25">
        <v>10</v>
      </c>
      <c r="AN95" s="25">
        <v>10</v>
      </c>
      <c r="AO95" s="25">
        <f t="shared" si="65"/>
        <v>10</v>
      </c>
      <c r="AP95" s="25">
        <v>10</v>
      </c>
      <c r="AQ95" s="24">
        <f t="shared" si="4"/>
        <v>7.6</v>
      </c>
      <c r="AR95" s="24">
        <v>5</v>
      </c>
      <c r="AS95" s="24">
        <v>10</v>
      </c>
      <c r="AT95" s="24">
        <v>10</v>
      </c>
      <c r="AU95" s="24">
        <f t="shared" si="47"/>
        <v>10</v>
      </c>
      <c r="AV95" s="24">
        <f t="shared" si="6"/>
        <v>7.5</v>
      </c>
      <c r="AW95" s="26">
        <f t="shared" si="7"/>
        <v>7.491898534398349</v>
      </c>
      <c r="AX95" s="27">
        <v>6.19</v>
      </c>
      <c r="AY95" s="28">
        <f t="shared" si="8"/>
        <v>6.840949267199175</v>
      </c>
      <c r="AZ95" s="29">
        <f t="shared" si="9"/>
        <v>77</v>
      </c>
      <c r="BA95" s="30">
        <f t="shared" si="10"/>
        <v>6.84</v>
      </c>
      <c r="BB95" s="26">
        <f t="shared" si="11"/>
        <v>5.1</v>
      </c>
      <c r="BC95" s="26">
        <f t="shared" si="12"/>
        <v>8.410927470926728</v>
      </c>
      <c r="BD95" s="26" t="e">
        <f t="shared" si="13"/>
        <v>#N/A</v>
      </c>
    </row>
    <row r="96" spans="1:56" s="6" customFormat="1" ht="15" customHeight="1">
      <c r="A96" s="23" t="s">
        <v>155</v>
      </c>
      <c r="B96" s="24">
        <v>8.933333333333334</v>
      </c>
      <c r="C96" s="24">
        <v>8.034923209802056</v>
      </c>
      <c r="D96" s="24">
        <v>8.005798331559209</v>
      </c>
      <c r="E96" s="24">
        <v>8.299999999999999</v>
      </c>
      <c r="F96" s="24">
        <v>8.16</v>
      </c>
      <c r="G96" s="24">
        <v>10</v>
      </c>
      <c r="H96" s="24">
        <v>10</v>
      </c>
      <c r="I96" s="24">
        <v>7.5</v>
      </c>
      <c r="J96" s="24">
        <v>10</v>
      </c>
      <c r="K96" s="24">
        <v>10</v>
      </c>
      <c r="L96" s="24">
        <f t="shared" si="0"/>
        <v>9.5</v>
      </c>
      <c r="M96" s="24">
        <v>9.5</v>
      </c>
      <c r="N96" s="24">
        <v>10</v>
      </c>
      <c r="O96" s="25">
        <v>10</v>
      </c>
      <c r="P96" s="25">
        <f t="shared" si="1"/>
        <v>9.833333333333334</v>
      </c>
      <c r="Q96" s="24">
        <f t="shared" si="2"/>
        <v>9.164444444444444</v>
      </c>
      <c r="R96" s="24">
        <v>10</v>
      </c>
      <c r="S96" s="24">
        <v>10</v>
      </c>
      <c r="T96" s="24">
        <v>10</v>
      </c>
      <c r="U96" s="24">
        <f t="shared" si="3"/>
        <v>10</v>
      </c>
      <c r="V96" s="24">
        <v>10</v>
      </c>
      <c r="W96" s="24">
        <v>10</v>
      </c>
      <c r="X96" s="24">
        <f t="shared" si="63"/>
        <v>10</v>
      </c>
      <c r="Y96" s="24">
        <v>10</v>
      </c>
      <c r="Z96" s="24">
        <v>10</v>
      </c>
      <c r="AA96" s="24">
        <v>10</v>
      </c>
      <c r="AB96" s="24">
        <v>10</v>
      </c>
      <c r="AC96" s="24">
        <v>10</v>
      </c>
      <c r="AD96" s="24" t="e">
        <f>#N/A</f>
        <v>#N/A</v>
      </c>
      <c r="AE96" s="24">
        <v>10</v>
      </c>
      <c r="AF96" s="24">
        <v>10</v>
      </c>
      <c r="AG96" s="24">
        <v>10</v>
      </c>
      <c r="AH96" s="24" t="e">
        <f>#N/A</f>
        <v>#N/A</v>
      </c>
      <c r="AI96" s="24" t="e">
        <f t="shared" si="64"/>
        <v>#N/A</v>
      </c>
      <c r="AJ96" s="24">
        <v>10</v>
      </c>
      <c r="AK96" s="25">
        <v>9.333333333333334</v>
      </c>
      <c r="AL96" s="25">
        <v>8.25</v>
      </c>
      <c r="AM96" s="25">
        <v>10</v>
      </c>
      <c r="AN96" s="25">
        <v>10</v>
      </c>
      <c r="AO96" s="25">
        <f t="shared" si="65"/>
        <v>10</v>
      </c>
      <c r="AP96" s="25">
        <v>10</v>
      </c>
      <c r="AQ96" s="24">
        <f t="shared" si="4"/>
        <v>9.516666666666667</v>
      </c>
      <c r="AR96" s="24">
        <v>10</v>
      </c>
      <c r="AS96" s="24">
        <v>10</v>
      </c>
      <c r="AT96" s="24">
        <v>10</v>
      </c>
      <c r="AU96" s="24">
        <f t="shared" si="47"/>
        <v>10</v>
      </c>
      <c r="AV96" s="24">
        <f t="shared" si="6"/>
        <v>10</v>
      </c>
      <c r="AW96" s="26">
        <f t="shared" si="7"/>
        <v>9.317777777777778</v>
      </c>
      <c r="AX96" s="27">
        <v>7.58</v>
      </c>
      <c r="AY96" s="28">
        <f t="shared" si="8"/>
        <v>8.448888888888888</v>
      </c>
      <c r="AZ96" s="29">
        <f t="shared" si="9"/>
        <v>11</v>
      </c>
      <c r="BA96" s="30">
        <f t="shared" si="10"/>
        <v>8.45</v>
      </c>
      <c r="BB96" s="26">
        <f t="shared" si="11"/>
        <v>8.299999999999999</v>
      </c>
      <c r="BC96" s="26">
        <f t="shared" si="12"/>
        <v>9.164444444444444</v>
      </c>
      <c r="BD96" s="26" t="e">
        <f t="shared" si="13"/>
        <v>#N/A</v>
      </c>
    </row>
    <row r="97" spans="1:56" s="6" customFormat="1" ht="15" customHeight="1">
      <c r="A97" s="23" t="s">
        <v>156</v>
      </c>
      <c r="B97" s="24">
        <v>8.733333333333334</v>
      </c>
      <c r="C97" s="24">
        <v>7.599610722613173</v>
      </c>
      <c r="D97" s="24">
        <v>7.937973990195555</v>
      </c>
      <c r="E97" s="24">
        <v>8.100000000000001</v>
      </c>
      <c r="F97" s="24">
        <v>9.520000000000001</v>
      </c>
      <c r="G97" s="24">
        <v>10</v>
      </c>
      <c r="H97" s="24">
        <v>10</v>
      </c>
      <c r="I97" s="24">
        <v>10</v>
      </c>
      <c r="J97" s="24">
        <v>10</v>
      </c>
      <c r="K97" s="24">
        <v>10</v>
      </c>
      <c r="L97" s="24">
        <f t="shared" si="0"/>
        <v>10</v>
      </c>
      <c r="M97" s="24">
        <v>10</v>
      </c>
      <c r="N97" s="24">
        <v>10</v>
      </c>
      <c r="O97" s="25">
        <v>10</v>
      </c>
      <c r="P97" s="25">
        <f t="shared" si="1"/>
        <v>10</v>
      </c>
      <c r="Q97" s="24">
        <f t="shared" si="2"/>
        <v>9.840000000000002</v>
      </c>
      <c r="R97" s="24">
        <v>10</v>
      </c>
      <c r="S97" s="24">
        <v>10</v>
      </c>
      <c r="T97" s="24">
        <v>10</v>
      </c>
      <c r="U97" s="24">
        <f t="shared" si="3"/>
        <v>10</v>
      </c>
      <c r="V97" s="24">
        <v>10</v>
      </c>
      <c r="W97" s="24">
        <v>10</v>
      </c>
      <c r="X97" s="24">
        <f t="shared" si="63"/>
        <v>10</v>
      </c>
      <c r="Y97" s="24">
        <v>10</v>
      </c>
      <c r="Z97" s="24">
        <v>10</v>
      </c>
      <c r="AA97" s="24">
        <v>10</v>
      </c>
      <c r="AB97" s="24">
        <v>10</v>
      </c>
      <c r="AC97" s="24">
        <v>10</v>
      </c>
      <c r="AD97" s="24" t="e">
        <f>#N/A</f>
        <v>#N/A</v>
      </c>
      <c r="AE97" s="24">
        <v>10</v>
      </c>
      <c r="AF97" s="24">
        <v>10</v>
      </c>
      <c r="AG97" s="24">
        <v>10</v>
      </c>
      <c r="AH97" s="24" t="e">
        <f>#N/A</f>
        <v>#N/A</v>
      </c>
      <c r="AI97" s="24" t="e">
        <f t="shared" si="64"/>
        <v>#N/A</v>
      </c>
      <c r="AJ97" s="24">
        <v>10</v>
      </c>
      <c r="AK97" s="25">
        <v>9</v>
      </c>
      <c r="AL97" s="25">
        <v>8.75</v>
      </c>
      <c r="AM97" s="25">
        <v>10</v>
      </c>
      <c r="AN97" s="25">
        <v>10</v>
      </c>
      <c r="AO97" s="25">
        <f t="shared" si="65"/>
        <v>10</v>
      </c>
      <c r="AP97" s="25">
        <v>10</v>
      </c>
      <c r="AQ97" s="24">
        <f t="shared" si="4"/>
        <v>9.55</v>
      </c>
      <c r="AR97" s="24">
        <v>10</v>
      </c>
      <c r="AS97" s="24">
        <v>10</v>
      </c>
      <c r="AT97" s="24">
        <v>10</v>
      </c>
      <c r="AU97" s="24">
        <f t="shared" si="47"/>
        <v>10</v>
      </c>
      <c r="AV97" s="24">
        <f t="shared" si="6"/>
        <v>10</v>
      </c>
      <c r="AW97" s="26">
        <f t="shared" si="7"/>
        <v>9.440000000000001</v>
      </c>
      <c r="AX97" s="27">
        <v>8.39</v>
      </c>
      <c r="AY97" s="28">
        <f t="shared" si="8"/>
        <v>8.915000000000001</v>
      </c>
      <c r="AZ97" s="29">
        <f t="shared" si="9"/>
        <v>2</v>
      </c>
      <c r="BA97" s="30">
        <f t="shared" si="10"/>
        <v>8.92</v>
      </c>
      <c r="BB97" s="26">
        <f t="shared" si="11"/>
        <v>8.100000000000001</v>
      </c>
      <c r="BC97" s="26">
        <f t="shared" si="12"/>
        <v>9.840000000000002</v>
      </c>
      <c r="BD97" s="26" t="e">
        <f t="shared" si="13"/>
        <v>#N/A</v>
      </c>
    </row>
    <row r="98" spans="1:56" s="6" customFormat="1" ht="15" customHeight="1">
      <c r="A98" s="23" t="s">
        <v>157</v>
      </c>
      <c r="B98" s="24">
        <v>4.5</v>
      </c>
      <c r="C98" s="24">
        <v>4.232095332099291</v>
      </c>
      <c r="D98" s="24">
        <v>4.230203910012486</v>
      </c>
      <c r="E98" s="24">
        <v>4.3</v>
      </c>
      <c r="F98" s="24">
        <v>4.8</v>
      </c>
      <c r="G98" s="24">
        <v>10</v>
      </c>
      <c r="H98" s="24">
        <v>10</v>
      </c>
      <c r="I98" s="24">
        <v>7.5</v>
      </c>
      <c r="J98" s="24">
        <v>10</v>
      </c>
      <c r="K98" s="24">
        <v>10</v>
      </c>
      <c r="L98" s="24">
        <f t="shared" si="0"/>
        <v>9.5</v>
      </c>
      <c r="M98" s="24">
        <v>10</v>
      </c>
      <c r="N98" s="24">
        <v>10</v>
      </c>
      <c r="O98" s="25">
        <v>10</v>
      </c>
      <c r="P98" s="25">
        <f t="shared" si="1"/>
        <v>10</v>
      </c>
      <c r="Q98" s="24">
        <f t="shared" si="2"/>
        <v>8.1</v>
      </c>
      <c r="R98" s="24">
        <v>10</v>
      </c>
      <c r="S98" s="24">
        <v>10</v>
      </c>
      <c r="T98" s="24">
        <v>10</v>
      </c>
      <c r="U98" s="24">
        <f t="shared" si="3"/>
        <v>10</v>
      </c>
      <c r="V98" s="24">
        <v>7.5</v>
      </c>
      <c r="W98" s="24">
        <v>6.666666666666667</v>
      </c>
      <c r="X98" s="24">
        <f t="shared" si="63"/>
        <v>7.083333333333334</v>
      </c>
      <c r="Y98" s="24">
        <v>5</v>
      </c>
      <c r="Z98" s="24">
        <v>7.5</v>
      </c>
      <c r="AA98" s="24">
        <v>6.666666666666667</v>
      </c>
      <c r="AB98" s="24">
        <v>6.666666666666667</v>
      </c>
      <c r="AC98" s="24">
        <v>3.3333333333333335</v>
      </c>
      <c r="AD98" s="24" t="e">
        <f>#N/A</f>
        <v>#N/A</v>
      </c>
      <c r="AE98" s="24">
        <v>10</v>
      </c>
      <c r="AF98" s="24">
        <v>10</v>
      </c>
      <c r="AG98" s="24">
        <v>7.5</v>
      </c>
      <c r="AH98" s="24" t="e">
        <f>#N/A</f>
        <v>#N/A</v>
      </c>
      <c r="AI98" s="24" t="e">
        <f t="shared" si="64"/>
        <v>#N/A</v>
      </c>
      <c r="AJ98" s="24">
        <v>10</v>
      </c>
      <c r="AK98" s="25">
        <v>5.333333333333333</v>
      </c>
      <c r="AL98" s="25">
        <v>5.25</v>
      </c>
      <c r="AM98" s="25">
        <v>6.666666666666667</v>
      </c>
      <c r="AN98" s="25">
        <v>6.666666666666667</v>
      </c>
      <c r="AO98" s="25">
        <f t="shared" si="65"/>
        <v>6.666666666666667</v>
      </c>
      <c r="AP98" s="25">
        <v>10</v>
      </c>
      <c r="AQ98" s="24">
        <f t="shared" si="4"/>
        <v>7.45</v>
      </c>
      <c r="AR98" s="24">
        <v>10</v>
      </c>
      <c r="AS98" s="24">
        <v>10</v>
      </c>
      <c r="AT98" s="24">
        <v>10</v>
      </c>
      <c r="AU98" s="24">
        <f t="shared" si="47"/>
        <v>10</v>
      </c>
      <c r="AV98" s="24">
        <f t="shared" si="6"/>
        <v>10</v>
      </c>
      <c r="AW98" s="26">
        <f t="shared" si="7"/>
        <v>7.233888888888888</v>
      </c>
      <c r="AX98" s="27">
        <v>7.18</v>
      </c>
      <c r="AY98" s="28">
        <f t="shared" si="8"/>
        <v>7.206944444444444</v>
      </c>
      <c r="AZ98" s="29">
        <f t="shared" si="9"/>
        <v>58</v>
      </c>
      <c r="BA98" s="30">
        <f t="shared" si="10"/>
        <v>7.21</v>
      </c>
      <c r="BB98" s="26">
        <f t="shared" si="11"/>
        <v>4.3</v>
      </c>
      <c r="BC98" s="26">
        <f t="shared" si="12"/>
        <v>8.1</v>
      </c>
      <c r="BD98" s="26" t="e">
        <f t="shared" si="13"/>
        <v>#N/A</v>
      </c>
    </row>
    <row r="99" spans="1:56" s="6" customFormat="1" ht="15" customHeight="1">
      <c r="A99" s="23" t="s">
        <v>158</v>
      </c>
      <c r="B99" s="24" t="s">
        <v>60</v>
      </c>
      <c r="C99" s="24" t="s">
        <v>60</v>
      </c>
      <c r="D99" s="24" t="s">
        <v>60</v>
      </c>
      <c r="E99" s="24">
        <v>4.723929</v>
      </c>
      <c r="F99" s="24">
        <v>8.120000000000001</v>
      </c>
      <c r="G99" s="24">
        <v>5</v>
      </c>
      <c r="H99" s="24">
        <v>8.934553328711562</v>
      </c>
      <c r="I99" s="24" t="s">
        <v>60</v>
      </c>
      <c r="J99" s="24">
        <v>9.86398553132488</v>
      </c>
      <c r="K99" s="24">
        <v>9.91839131879493</v>
      </c>
      <c r="L99" s="24">
        <f t="shared" si="0"/>
        <v>8.429232544707844</v>
      </c>
      <c r="M99" s="24">
        <v>9.8</v>
      </c>
      <c r="N99" s="24">
        <v>7.5</v>
      </c>
      <c r="O99" s="25">
        <v>5</v>
      </c>
      <c r="P99" s="25">
        <f t="shared" si="1"/>
        <v>7.433333333333334</v>
      </c>
      <c r="Q99" s="24">
        <f t="shared" si="2"/>
        <v>7.9941886260137265</v>
      </c>
      <c r="R99" s="24">
        <v>5</v>
      </c>
      <c r="S99" s="24">
        <v>5</v>
      </c>
      <c r="T99" s="24">
        <v>10</v>
      </c>
      <c r="U99" s="24">
        <f t="shared" si="3"/>
        <v>6.666666666666667</v>
      </c>
      <c r="V99" s="24">
        <v>10</v>
      </c>
      <c r="W99" s="24">
        <v>6.666666666666667</v>
      </c>
      <c r="X99" s="24">
        <f t="shared" si="63"/>
        <v>8.333333333333334</v>
      </c>
      <c r="Y99" s="24">
        <v>7.5</v>
      </c>
      <c r="Z99" s="24">
        <v>7.5</v>
      </c>
      <c r="AA99" s="24">
        <v>6.666666666666667</v>
      </c>
      <c r="AB99" s="24">
        <v>6.666666666666667</v>
      </c>
      <c r="AC99" s="24">
        <v>10</v>
      </c>
      <c r="AD99" s="24" t="e">
        <f>#N/A</f>
        <v>#N/A</v>
      </c>
      <c r="AE99" s="24">
        <v>10</v>
      </c>
      <c r="AF99" s="24">
        <v>7.5</v>
      </c>
      <c r="AG99" s="24">
        <v>10</v>
      </c>
      <c r="AH99" s="24" t="e">
        <f>#N/A</f>
        <v>#N/A</v>
      </c>
      <c r="AI99" s="24" t="e">
        <f t="shared" si="64"/>
        <v>#N/A</v>
      </c>
      <c r="AJ99" s="24">
        <v>10</v>
      </c>
      <c r="AK99" s="25">
        <v>2.6666666666666665</v>
      </c>
      <c r="AL99" s="25">
        <v>3.75</v>
      </c>
      <c r="AM99" s="25">
        <v>10</v>
      </c>
      <c r="AN99" s="25">
        <v>6.666666666666667</v>
      </c>
      <c r="AO99" s="25">
        <f t="shared" si="65"/>
        <v>8.333333333333334</v>
      </c>
      <c r="AP99" s="25">
        <v>10</v>
      </c>
      <c r="AQ99" s="24">
        <f t="shared" si="4"/>
        <v>6.95</v>
      </c>
      <c r="AR99" s="24">
        <v>5</v>
      </c>
      <c r="AS99" s="24">
        <v>10</v>
      </c>
      <c r="AT99" s="24">
        <v>10</v>
      </c>
      <c r="AU99" s="24">
        <f t="shared" si="47"/>
        <v>10</v>
      </c>
      <c r="AV99" s="24">
        <f t="shared" si="6"/>
        <v>7.5</v>
      </c>
      <c r="AW99" s="26">
        <f t="shared" si="7"/>
        <v>6.923140517614542</v>
      </c>
      <c r="AX99" s="27">
        <v>5.69</v>
      </c>
      <c r="AY99" s="28">
        <f t="shared" si="8"/>
        <v>6.306570258807271</v>
      </c>
      <c r="AZ99" s="29">
        <f t="shared" si="9"/>
        <v>108</v>
      </c>
      <c r="BA99" s="30">
        <f t="shared" si="10"/>
        <v>6.31</v>
      </c>
      <c r="BB99" s="26">
        <f t="shared" si="11"/>
        <v>4.723929</v>
      </c>
      <c r="BC99" s="26">
        <f t="shared" si="12"/>
        <v>7.9941886260137265</v>
      </c>
      <c r="BD99" s="26" t="e">
        <f t="shared" si="13"/>
        <v>#N/A</v>
      </c>
    </row>
    <row r="100" spans="1:56" s="6" customFormat="1" ht="15" customHeight="1">
      <c r="A100" s="23" t="s">
        <v>159</v>
      </c>
      <c r="B100" s="24">
        <v>2.833333333333333</v>
      </c>
      <c r="C100" s="24">
        <v>5.285198778435426</v>
      </c>
      <c r="D100" s="24">
        <v>2.832213763963086</v>
      </c>
      <c r="E100" s="24">
        <v>3.7</v>
      </c>
      <c r="F100" s="24">
        <v>2</v>
      </c>
      <c r="G100" s="24">
        <v>10</v>
      </c>
      <c r="H100" s="24">
        <v>10</v>
      </c>
      <c r="I100" s="24">
        <v>5</v>
      </c>
      <c r="J100" s="24">
        <v>9.841282704508854</v>
      </c>
      <c r="K100" s="24">
        <v>9.9629659643854</v>
      </c>
      <c r="L100" s="24">
        <f t="shared" si="0"/>
        <v>8.960849733778852</v>
      </c>
      <c r="M100" s="24">
        <v>8.100000000000001</v>
      </c>
      <c r="N100" s="24">
        <v>7.5</v>
      </c>
      <c r="O100" s="25">
        <v>5</v>
      </c>
      <c r="P100" s="25">
        <f t="shared" si="1"/>
        <v>6.866666666666667</v>
      </c>
      <c r="Q100" s="24">
        <f t="shared" si="2"/>
        <v>5.942505466815173</v>
      </c>
      <c r="R100" s="24">
        <v>10</v>
      </c>
      <c r="S100" s="24">
        <v>5</v>
      </c>
      <c r="T100" s="24">
        <v>5</v>
      </c>
      <c r="U100" s="24">
        <f t="shared" si="3"/>
        <v>6.666666666666667</v>
      </c>
      <c r="V100" s="24">
        <v>10</v>
      </c>
      <c r="W100" s="24">
        <v>3.3333333333333335</v>
      </c>
      <c r="X100" s="24">
        <f t="shared" si="63"/>
        <v>6.666666666666667</v>
      </c>
      <c r="Y100" s="24">
        <v>7.5</v>
      </c>
      <c r="Z100" s="24">
        <v>5</v>
      </c>
      <c r="AA100" s="24">
        <v>6.666666666666667</v>
      </c>
      <c r="AB100" s="24">
        <v>6.666666666666667</v>
      </c>
      <c r="AC100" s="24">
        <v>6.666666666666667</v>
      </c>
      <c r="AD100" s="24" t="e">
        <f>#N/A</f>
        <v>#N/A</v>
      </c>
      <c r="AE100" s="24">
        <v>7.5</v>
      </c>
      <c r="AF100" s="24">
        <v>10</v>
      </c>
      <c r="AG100" s="24">
        <v>10</v>
      </c>
      <c r="AH100" s="24" t="e">
        <f>#N/A</f>
        <v>#N/A</v>
      </c>
      <c r="AI100" s="24" t="e">
        <f t="shared" si="64"/>
        <v>#N/A</v>
      </c>
      <c r="AJ100" s="24">
        <v>10</v>
      </c>
      <c r="AK100" s="25">
        <v>5</v>
      </c>
      <c r="AL100" s="25">
        <v>4.5</v>
      </c>
      <c r="AM100" s="25">
        <v>10</v>
      </c>
      <c r="AN100" s="25">
        <v>10</v>
      </c>
      <c r="AO100" s="25">
        <f t="shared" si="65"/>
        <v>10</v>
      </c>
      <c r="AP100" s="25">
        <v>10</v>
      </c>
      <c r="AQ100" s="24">
        <f t="shared" si="4"/>
        <v>7.9</v>
      </c>
      <c r="AR100" s="24">
        <v>10</v>
      </c>
      <c r="AS100" s="24">
        <v>0</v>
      </c>
      <c r="AT100" s="24">
        <v>5</v>
      </c>
      <c r="AU100" s="24">
        <f t="shared" si="47"/>
        <v>2.5</v>
      </c>
      <c r="AV100" s="24">
        <f t="shared" si="6"/>
        <v>6.25</v>
      </c>
      <c r="AW100" s="26">
        <f t="shared" si="7"/>
        <v>5.86729303337046</v>
      </c>
      <c r="AX100" s="27">
        <v>6.08</v>
      </c>
      <c r="AY100" s="28">
        <f t="shared" si="8"/>
        <v>5.97364651668523</v>
      </c>
      <c r="AZ100" s="29">
        <f t="shared" si="9"/>
        <v>116</v>
      </c>
      <c r="BA100" s="30">
        <f t="shared" si="10"/>
        <v>5.97</v>
      </c>
      <c r="BB100" s="26">
        <f t="shared" si="11"/>
        <v>3.7</v>
      </c>
      <c r="BC100" s="26">
        <f t="shared" si="12"/>
        <v>5.942505466815173</v>
      </c>
      <c r="BD100" s="26" t="e">
        <f t="shared" si="13"/>
        <v>#N/A</v>
      </c>
    </row>
    <row r="101" spans="1:56" s="6" customFormat="1" ht="15" customHeight="1">
      <c r="A101" s="23" t="s">
        <v>160</v>
      </c>
      <c r="B101" s="24">
        <v>9.399999999999999</v>
      </c>
      <c r="C101" s="24">
        <v>8.162277648163723</v>
      </c>
      <c r="D101" s="24">
        <v>8.45787769659892</v>
      </c>
      <c r="E101" s="24">
        <v>8.7</v>
      </c>
      <c r="F101" s="24">
        <v>9.719999999999999</v>
      </c>
      <c r="G101" s="24">
        <v>10</v>
      </c>
      <c r="H101" s="24">
        <v>10</v>
      </c>
      <c r="I101" s="24">
        <v>10</v>
      </c>
      <c r="J101" s="24">
        <v>10</v>
      </c>
      <c r="K101" s="24">
        <v>10</v>
      </c>
      <c r="L101" s="24">
        <f t="shared" si="0"/>
        <v>10</v>
      </c>
      <c r="M101" s="24">
        <v>9.5</v>
      </c>
      <c r="N101" s="24">
        <v>10</v>
      </c>
      <c r="O101" s="25">
        <v>10</v>
      </c>
      <c r="P101" s="25">
        <f t="shared" si="1"/>
        <v>9.833333333333334</v>
      </c>
      <c r="Q101" s="24">
        <f t="shared" si="2"/>
        <v>9.851111111111111</v>
      </c>
      <c r="R101" s="24">
        <v>10</v>
      </c>
      <c r="S101" s="24">
        <v>10</v>
      </c>
      <c r="T101" s="24">
        <v>10</v>
      </c>
      <c r="U101" s="24">
        <f t="shared" si="3"/>
        <v>10</v>
      </c>
      <c r="V101" s="24">
        <v>10</v>
      </c>
      <c r="W101" s="24">
        <v>10</v>
      </c>
      <c r="X101" s="24">
        <f t="shared" si="63"/>
        <v>10</v>
      </c>
      <c r="Y101" s="24">
        <v>10</v>
      </c>
      <c r="Z101" s="24">
        <v>10</v>
      </c>
      <c r="AA101" s="24">
        <v>10</v>
      </c>
      <c r="AB101" s="24">
        <v>10</v>
      </c>
      <c r="AC101" s="24">
        <v>10</v>
      </c>
      <c r="AD101" s="24" t="e">
        <f>#N/A</f>
        <v>#N/A</v>
      </c>
      <c r="AE101" s="24">
        <v>10</v>
      </c>
      <c r="AF101" s="24">
        <v>10</v>
      </c>
      <c r="AG101" s="24">
        <v>10</v>
      </c>
      <c r="AH101" s="24" t="e">
        <f>#N/A</f>
        <v>#N/A</v>
      </c>
      <c r="AI101" s="24" t="e">
        <f t="shared" si="64"/>
        <v>#N/A</v>
      </c>
      <c r="AJ101" s="24">
        <v>10</v>
      </c>
      <c r="AK101" s="25">
        <v>9</v>
      </c>
      <c r="AL101" s="25">
        <v>9.25</v>
      </c>
      <c r="AM101" s="25">
        <v>10</v>
      </c>
      <c r="AN101" s="25">
        <v>10</v>
      </c>
      <c r="AO101" s="25">
        <f t="shared" si="65"/>
        <v>10</v>
      </c>
      <c r="AP101" s="25">
        <v>10</v>
      </c>
      <c r="AQ101" s="24">
        <f t="shared" si="4"/>
        <v>9.65</v>
      </c>
      <c r="AR101" s="24">
        <v>10</v>
      </c>
      <c r="AS101" s="24">
        <v>10</v>
      </c>
      <c r="AT101" s="24">
        <v>10</v>
      </c>
      <c r="AU101" s="24">
        <f t="shared" si="47"/>
        <v>10</v>
      </c>
      <c r="AV101" s="24">
        <f t="shared" si="6"/>
        <v>10</v>
      </c>
      <c r="AW101" s="26">
        <f t="shared" si="7"/>
        <v>9.602777777777778</v>
      </c>
      <c r="AX101" s="27">
        <v>7.63</v>
      </c>
      <c r="AY101" s="28">
        <f t="shared" si="8"/>
        <v>8.616388888888888</v>
      </c>
      <c r="AZ101" s="29">
        <f t="shared" si="9"/>
        <v>8</v>
      </c>
      <c r="BA101" s="30">
        <f t="shared" si="10"/>
        <v>8.62</v>
      </c>
      <c r="BB101" s="26">
        <f t="shared" si="11"/>
        <v>8.7</v>
      </c>
      <c r="BC101" s="26">
        <f t="shared" si="12"/>
        <v>9.851111111111111</v>
      </c>
      <c r="BD101" s="26" t="e">
        <f t="shared" si="13"/>
        <v>#N/A</v>
      </c>
    </row>
    <row r="102" spans="1:56" s="6" customFormat="1" ht="15" customHeight="1">
      <c r="A102" s="23" t="s">
        <v>161</v>
      </c>
      <c r="B102" s="24" t="s">
        <v>60</v>
      </c>
      <c r="C102" s="24" t="s">
        <v>60</v>
      </c>
      <c r="D102" s="24" t="s">
        <v>60</v>
      </c>
      <c r="E102" s="24">
        <v>6.410861</v>
      </c>
      <c r="F102" s="24">
        <v>9.719999999999999</v>
      </c>
      <c r="G102" s="24">
        <v>10</v>
      </c>
      <c r="H102" s="24">
        <v>10</v>
      </c>
      <c r="I102" s="24">
        <v>10</v>
      </c>
      <c r="J102" s="24">
        <v>10</v>
      </c>
      <c r="K102" s="24">
        <v>10</v>
      </c>
      <c r="L102" s="24">
        <f t="shared" si="0"/>
        <v>10</v>
      </c>
      <c r="M102" s="24">
        <v>9</v>
      </c>
      <c r="N102" s="24">
        <v>5</v>
      </c>
      <c r="O102" s="25">
        <v>5</v>
      </c>
      <c r="P102" s="25">
        <f t="shared" si="1"/>
        <v>6.333333333333333</v>
      </c>
      <c r="Q102" s="24">
        <f t="shared" si="2"/>
        <v>8.684444444444443</v>
      </c>
      <c r="R102" s="24">
        <v>10</v>
      </c>
      <c r="S102" s="24">
        <v>10</v>
      </c>
      <c r="T102" s="24">
        <v>5</v>
      </c>
      <c r="U102" s="24">
        <f t="shared" si="3"/>
        <v>8.333333333333334</v>
      </c>
      <c r="V102" s="24">
        <v>0</v>
      </c>
      <c r="W102" s="24">
        <v>3.3333333333333335</v>
      </c>
      <c r="X102" s="24">
        <f t="shared" si="63"/>
        <v>1.6666666666666667</v>
      </c>
      <c r="Y102" s="24">
        <v>2.5</v>
      </c>
      <c r="Z102" s="24">
        <v>0</v>
      </c>
      <c r="AA102" s="24">
        <v>0</v>
      </c>
      <c r="AB102" s="24">
        <v>0</v>
      </c>
      <c r="AC102" s="24">
        <v>3.3333333333333335</v>
      </c>
      <c r="AD102" s="24" t="e">
        <f>#N/A</f>
        <v>#N/A</v>
      </c>
      <c r="AE102" s="24">
        <v>0</v>
      </c>
      <c r="AF102" s="24">
        <v>2.5</v>
      </c>
      <c r="AG102" s="24">
        <v>5</v>
      </c>
      <c r="AH102" s="24" t="e">
        <f>#N/A</f>
        <v>#N/A</v>
      </c>
      <c r="AI102" s="24" t="e">
        <f t="shared" si="64"/>
        <v>#N/A</v>
      </c>
      <c r="AJ102" s="24">
        <v>10</v>
      </c>
      <c r="AK102" s="25">
        <v>1.6666666666666667</v>
      </c>
      <c r="AL102" s="25">
        <v>3.25</v>
      </c>
      <c r="AM102" s="25">
        <v>3.3333333333333335</v>
      </c>
      <c r="AN102" s="25">
        <v>3.3333333333333335</v>
      </c>
      <c r="AO102" s="25">
        <f t="shared" si="65"/>
        <v>3.3333333333333335</v>
      </c>
      <c r="AP102" s="25">
        <v>0</v>
      </c>
      <c r="AQ102" s="24">
        <f t="shared" si="4"/>
        <v>3.65</v>
      </c>
      <c r="AR102" s="24">
        <v>0</v>
      </c>
      <c r="AS102" s="24">
        <v>0</v>
      </c>
      <c r="AT102" s="24">
        <v>0</v>
      </c>
      <c r="AU102" s="24">
        <f t="shared" si="47"/>
        <v>0</v>
      </c>
      <c r="AV102" s="24">
        <f t="shared" si="6"/>
        <v>0</v>
      </c>
      <c r="AW102" s="26">
        <f t="shared" si="7"/>
        <v>5.2916041388888875</v>
      </c>
      <c r="AX102" s="27">
        <v>7.36</v>
      </c>
      <c r="AY102" s="28">
        <f t="shared" si="8"/>
        <v>6.325802069444444</v>
      </c>
      <c r="AZ102" s="29">
        <f t="shared" si="9"/>
        <v>106</v>
      </c>
      <c r="BA102" s="30">
        <f t="shared" si="10"/>
        <v>6.33</v>
      </c>
      <c r="BB102" s="26">
        <f t="shared" si="11"/>
        <v>6.410861</v>
      </c>
      <c r="BC102" s="26">
        <f t="shared" si="12"/>
        <v>8.684444444444443</v>
      </c>
      <c r="BD102" s="26" t="e">
        <f t="shared" si="13"/>
        <v>#N/A</v>
      </c>
    </row>
    <row r="103" spans="1:56" s="6" customFormat="1" ht="15" customHeight="1">
      <c r="A103" s="23" t="s">
        <v>162</v>
      </c>
      <c r="B103" s="24">
        <v>2.6333333333333337</v>
      </c>
      <c r="C103" s="24">
        <v>3.9448558234708413</v>
      </c>
      <c r="D103" s="24">
        <v>3.87801706243191</v>
      </c>
      <c r="E103" s="24">
        <v>3.5</v>
      </c>
      <c r="F103" s="24">
        <v>7.120000000000001</v>
      </c>
      <c r="G103" s="24">
        <v>0</v>
      </c>
      <c r="H103" s="24">
        <v>3.5705831108477164</v>
      </c>
      <c r="I103" s="24">
        <v>2.5</v>
      </c>
      <c r="J103" s="24">
        <v>7.640139119337364</v>
      </c>
      <c r="K103" s="24">
        <v>6.451780604432251</v>
      </c>
      <c r="L103" s="24">
        <f t="shared" si="0"/>
        <v>4.032500566923466</v>
      </c>
      <c r="M103" s="24">
        <v>9.5</v>
      </c>
      <c r="N103" s="24">
        <v>2.5</v>
      </c>
      <c r="O103" s="25">
        <v>5</v>
      </c>
      <c r="P103" s="25">
        <f t="shared" si="1"/>
        <v>5.666666666666667</v>
      </c>
      <c r="Q103" s="24">
        <f t="shared" si="2"/>
        <v>5.606389077863379</v>
      </c>
      <c r="R103" s="24">
        <v>5</v>
      </c>
      <c r="S103" s="24">
        <v>0</v>
      </c>
      <c r="T103" s="24">
        <v>5</v>
      </c>
      <c r="U103" s="24">
        <f t="shared" si="3"/>
        <v>3.3333333333333335</v>
      </c>
      <c r="V103" s="24">
        <v>5</v>
      </c>
      <c r="W103" s="24">
        <v>3.3333333333333335</v>
      </c>
      <c r="X103" s="24">
        <f t="shared" si="63"/>
        <v>4.166666666666667</v>
      </c>
      <c r="Y103" s="24">
        <v>5</v>
      </c>
      <c r="Z103" s="24">
        <v>7.5</v>
      </c>
      <c r="AA103" s="24">
        <v>6.666666666666667</v>
      </c>
      <c r="AB103" s="24">
        <v>6.666666666666667</v>
      </c>
      <c r="AC103" s="24">
        <v>6.666666666666667</v>
      </c>
      <c r="AD103" s="24" t="e">
        <f>#N/A</f>
        <v>#N/A</v>
      </c>
      <c r="AE103" s="24">
        <v>7.5</v>
      </c>
      <c r="AF103" s="24">
        <v>10</v>
      </c>
      <c r="AG103" s="24">
        <v>10</v>
      </c>
      <c r="AH103" s="24" t="e">
        <f>#N/A</f>
        <v>#N/A</v>
      </c>
      <c r="AI103" s="24" t="e">
        <f t="shared" si="64"/>
        <v>#N/A</v>
      </c>
      <c r="AJ103" s="24">
        <v>3.67893335079039</v>
      </c>
      <c r="AK103" s="25">
        <v>3.6666666666666665</v>
      </c>
      <c r="AL103" s="25">
        <v>3.25</v>
      </c>
      <c r="AM103" s="25">
        <v>10</v>
      </c>
      <c r="AN103" s="25">
        <v>10</v>
      </c>
      <c r="AO103" s="25">
        <f t="shared" si="65"/>
        <v>10</v>
      </c>
      <c r="AP103" s="25">
        <v>10</v>
      </c>
      <c r="AQ103" s="24">
        <f t="shared" si="4"/>
        <v>6.119120003491411</v>
      </c>
      <c r="AR103" s="24">
        <v>0</v>
      </c>
      <c r="AS103" s="24">
        <v>0</v>
      </c>
      <c r="AT103" s="24">
        <v>0</v>
      </c>
      <c r="AU103" s="24">
        <f t="shared" si="47"/>
        <v>0</v>
      </c>
      <c r="AV103" s="24">
        <f t="shared" si="6"/>
        <v>0</v>
      </c>
      <c r="AW103" s="26">
        <f t="shared" si="7"/>
        <v>4.346842603148319</v>
      </c>
      <c r="AX103" s="27">
        <v>6.02</v>
      </c>
      <c r="AY103" s="28">
        <f t="shared" si="8"/>
        <v>5.1834213015741595</v>
      </c>
      <c r="AZ103" s="29">
        <f t="shared" si="9"/>
        <v>137</v>
      </c>
      <c r="BA103" s="30">
        <f t="shared" si="10"/>
        <v>5.18</v>
      </c>
      <c r="BB103" s="26">
        <f t="shared" si="11"/>
        <v>3.5</v>
      </c>
      <c r="BC103" s="26">
        <f t="shared" si="12"/>
        <v>5.606389077863379</v>
      </c>
      <c r="BD103" s="26" t="e">
        <f t="shared" si="13"/>
        <v>#N/A</v>
      </c>
    </row>
    <row r="104" spans="1:56" s="6" customFormat="1" ht="15" customHeight="1">
      <c r="A104" s="23" t="s">
        <v>163</v>
      </c>
      <c r="B104" s="24">
        <v>5.766666666666667</v>
      </c>
      <c r="C104" s="24">
        <v>5.051130621750662</v>
      </c>
      <c r="D104" s="24">
        <v>3.8377187586402695</v>
      </c>
      <c r="E104" s="24">
        <v>4.9</v>
      </c>
      <c r="F104" s="24">
        <v>2.6400000000000006</v>
      </c>
      <c r="G104" s="24">
        <v>10</v>
      </c>
      <c r="H104" s="24">
        <v>10</v>
      </c>
      <c r="I104" s="24">
        <v>10</v>
      </c>
      <c r="J104" s="24">
        <v>10</v>
      </c>
      <c r="K104" s="24">
        <v>10</v>
      </c>
      <c r="L104" s="24">
        <f t="shared" si="0"/>
        <v>10</v>
      </c>
      <c r="M104" s="24">
        <v>9.5</v>
      </c>
      <c r="N104" s="24">
        <v>10</v>
      </c>
      <c r="O104" s="25" t="s">
        <v>60</v>
      </c>
      <c r="P104" s="25">
        <f t="shared" si="1"/>
        <v>9.75</v>
      </c>
      <c r="Q104" s="24">
        <f t="shared" si="2"/>
        <v>7.463333333333334</v>
      </c>
      <c r="R104" s="24">
        <v>10</v>
      </c>
      <c r="S104" s="24">
        <v>10</v>
      </c>
      <c r="T104" s="24">
        <v>10</v>
      </c>
      <c r="U104" s="24">
        <f t="shared" si="3"/>
        <v>10</v>
      </c>
      <c r="V104" s="24">
        <v>10</v>
      </c>
      <c r="W104" s="24">
        <v>6.666666666666667</v>
      </c>
      <c r="X104" s="24">
        <f t="shared" si="63"/>
        <v>8.333333333333334</v>
      </c>
      <c r="Y104" s="24">
        <v>10</v>
      </c>
      <c r="Z104" s="24">
        <v>10</v>
      </c>
      <c r="AA104" s="24">
        <v>3.3333333333333335</v>
      </c>
      <c r="AB104" s="24">
        <v>10</v>
      </c>
      <c r="AC104" s="24">
        <v>6.666666666666667</v>
      </c>
      <c r="AD104" s="24" t="e">
        <f>#N/A</f>
        <v>#N/A</v>
      </c>
      <c r="AE104" s="24">
        <v>10</v>
      </c>
      <c r="AF104" s="24">
        <v>10</v>
      </c>
      <c r="AG104" s="24">
        <v>10</v>
      </c>
      <c r="AH104" s="24" t="e">
        <f>#N/A</f>
        <v>#N/A</v>
      </c>
      <c r="AI104" s="24" t="e">
        <f t="shared" si="64"/>
        <v>#N/A</v>
      </c>
      <c r="AJ104" s="24">
        <v>10</v>
      </c>
      <c r="AK104" s="25">
        <v>4</v>
      </c>
      <c r="AL104" s="25">
        <v>5.75</v>
      </c>
      <c r="AM104" s="25">
        <v>10</v>
      </c>
      <c r="AN104" s="25">
        <v>10</v>
      </c>
      <c r="AO104" s="25">
        <f t="shared" si="65"/>
        <v>10</v>
      </c>
      <c r="AP104" s="25">
        <v>10</v>
      </c>
      <c r="AQ104" s="24">
        <f t="shared" si="4"/>
        <v>7.95</v>
      </c>
      <c r="AR104" s="24" t="s">
        <v>60</v>
      </c>
      <c r="AS104" s="24">
        <v>10</v>
      </c>
      <c r="AT104" s="24">
        <v>10</v>
      </c>
      <c r="AU104" s="24">
        <f t="shared" si="47"/>
        <v>10</v>
      </c>
      <c r="AV104" s="24">
        <f t="shared" si="6"/>
        <v>10</v>
      </c>
      <c r="AW104" s="26">
        <f t="shared" si="7"/>
        <v>7.635833333333333</v>
      </c>
      <c r="AX104" s="27">
        <v>7.28</v>
      </c>
      <c r="AY104" s="28">
        <f t="shared" si="8"/>
        <v>7.457916666666667</v>
      </c>
      <c r="AZ104" s="29">
        <f t="shared" si="9"/>
        <v>46</v>
      </c>
      <c r="BA104" s="30">
        <f t="shared" si="10"/>
        <v>7.46</v>
      </c>
      <c r="BB104" s="26">
        <f t="shared" si="11"/>
        <v>4.9</v>
      </c>
      <c r="BC104" s="26">
        <f t="shared" si="12"/>
        <v>7.463333333333334</v>
      </c>
      <c r="BD104" s="26" t="e">
        <f t="shared" si="13"/>
        <v>#N/A</v>
      </c>
    </row>
    <row r="105" spans="1:56" s="6" customFormat="1" ht="15" customHeight="1">
      <c r="A105" s="23" t="s">
        <v>164</v>
      </c>
      <c r="B105" s="24" t="s">
        <v>60</v>
      </c>
      <c r="C105" s="24" t="s">
        <v>60</v>
      </c>
      <c r="D105" s="24" t="s">
        <v>60</v>
      </c>
      <c r="E105" s="24">
        <v>4.234174</v>
      </c>
      <c r="F105" s="24">
        <v>6.32</v>
      </c>
      <c r="G105" s="24">
        <v>10</v>
      </c>
      <c r="H105" s="24">
        <v>10</v>
      </c>
      <c r="I105" s="24">
        <v>10</v>
      </c>
      <c r="J105" s="24">
        <v>10</v>
      </c>
      <c r="K105" s="24">
        <v>10</v>
      </c>
      <c r="L105" s="24">
        <f t="shared" si="0"/>
        <v>10</v>
      </c>
      <c r="M105" s="24">
        <v>10</v>
      </c>
      <c r="N105" s="24">
        <v>2.5</v>
      </c>
      <c r="O105" s="25" t="s">
        <v>60</v>
      </c>
      <c r="P105" s="25">
        <f t="shared" si="1"/>
        <v>6.25</v>
      </c>
      <c r="Q105" s="24">
        <f t="shared" si="2"/>
        <v>7.523333333333333</v>
      </c>
      <c r="R105" s="24">
        <v>10</v>
      </c>
      <c r="S105" s="24">
        <v>10</v>
      </c>
      <c r="T105" s="24">
        <v>10</v>
      </c>
      <c r="U105" s="24">
        <f t="shared" si="3"/>
        <v>10</v>
      </c>
      <c r="V105" s="24" t="s">
        <v>60</v>
      </c>
      <c r="W105" s="24" t="s">
        <v>60</v>
      </c>
      <c r="X105" s="24" t="s">
        <v>60</v>
      </c>
      <c r="Y105" s="24" t="s">
        <v>60</v>
      </c>
      <c r="Z105" s="24" t="s">
        <v>60</v>
      </c>
      <c r="AA105" s="24" t="s">
        <v>60</v>
      </c>
      <c r="AB105" s="24" t="s">
        <v>60</v>
      </c>
      <c r="AC105" s="24" t="s">
        <v>60</v>
      </c>
      <c r="AD105" s="24" t="s">
        <v>60</v>
      </c>
      <c r="AE105" s="24" t="s">
        <v>60</v>
      </c>
      <c r="AF105" s="24" t="s">
        <v>60</v>
      </c>
      <c r="AG105" s="24" t="s">
        <v>60</v>
      </c>
      <c r="AH105" s="24" t="s">
        <v>60</v>
      </c>
      <c r="AI105" s="24" t="s">
        <v>60</v>
      </c>
      <c r="AJ105" s="24">
        <v>10</v>
      </c>
      <c r="AK105" s="25">
        <v>8.666666666666666</v>
      </c>
      <c r="AL105" s="25">
        <v>7</v>
      </c>
      <c r="AM105" s="25" t="s">
        <v>60</v>
      </c>
      <c r="AN105" s="25" t="s">
        <v>60</v>
      </c>
      <c r="AO105" s="25" t="s">
        <v>60</v>
      </c>
      <c r="AP105" s="25" t="s">
        <v>60</v>
      </c>
      <c r="AQ105" s="24">
        <f t="shared" si="4"/>
        <v>8.555555555555555</v>
      </c>
      <c r="AR105" s="24">
        <v>10</v>
      </c>
      <c r="AS105" s="24">
        <v>0</v>
      </c>
      <c r="AT105" s="24">
        <v>10</v>
      </c>
      <c r="AU105" s="24">
        <f t="shared" si="47"/>
        <v>5</v>
      </c>
      <c r="AV105" s="24">
        <f t="shared" si="6"/>
        <v>7.5</v>
      </c>
      <c r="AW105" s="26">
        <f t="shared" si="7"/>
        <v>7.281969425925926</v>
      </c>
      <c r="AX105" s="27">
        <v>6.77</v>
      </c>
      <c r="AY105" s="28">
        <f t="shared" si="8"/>
        <v>7.025984712962963</v>
      </c>
      <c r="AZ105" s="29">
        <f t="shared" si="9"/>
        <v>68</v>
      </c>
      <c r="BA105" s="30">
        <f t="shared" si="10"/>
        <v>7.03</v>
      </c>
      <c r="BB105" s="26">
        <f t="shared" si="11"/>
        <v>4.234174</v>
      </c>
      <c r="BC105" s="26">
        <f t="shared" si="12"/>
        <v>7.523333333333333</v>
      </c>
      <c r="BD105" s="26">
        <f t="shared" si="13"/>
        <v>8.685185185185185</v>
      </c>
    </row>
    <row r="106" spans="1:56" s="6" customFormat="1" ht="15" customHeight="1">
      <c r="A106" s="23" t="s">
        <v>165</v>
      </c>
      <c r="B106" s="24" t="s">
        <v>60</v>
      </c>
      <c r="C106" s="24" t="s">
        <v>60</v>
      </c>
      <c r="D106" s="24" t="s">
        <v>60</v>
      </c>
      <c r="E106" s="24">
        <v>4.247778</v>
      </c>
      <c r="F106" s="24">
        <v>4.6568355862447195</v>
      </c>
      <c r="G106" s="24">
        <v>10</v>
      </c>
      <c r="H106" s="24">
        <v>10</v>
      </c>
      <c r="I106" s="24">
        <v>7.5</v>
      </c>
      <c r="J106" s="24">
        <v>10</v>
      </c>
      <c r="K106" s="24">
        <v>10</v>
      </c>
      <c r="L106" s="24">
        <f t="shared" si="0"/>
        <v>9.5</v>
      </c>
      <c r="M106" s="24">
        <v>10</v>
      </c>
      <c r="N106" s="24">
        <v>10</v>
      </c>
      <c r="O106" s="25">
        <v>10</v>
      </c>
      <c r="P106" s="25">
        <f t="shared" si="1"/>
        <v>10</v>
      </c>
      <c r="Q106" s="24">
        <f t="shared" si="2"/>
        <v>8.05227852874824</v>
      </c>
      <c r="R106" s="24">
        <v>10</v>
      </c>
      <c r="S106" s="24">
        <v>10</v>
      </c>
      <c r="T106" s="24">
        <v>10</v>
      </c>
      <c r="U106" s="24">
        <f t="shared" si="3"/>
        <v>10</v>
      </c>
      <c r="V106" s="24">
        <v>7.5</v>
      </c>
      <c r="W106" s="24">
        <v>6.666666666666667</v>
      </c>
      <c r="X106" s="24">
        <f aca="true" t="shared" si="66" ref="X106:X112">#N/A</f>
        <v>7.083333333333334</v>
      </c>
      <c r="Y106" s="24">
        <v>7.5</v>
      </c>
      <c r="Z106" s="24">
        <v>7.5</v>
      </c>
      <c r="AA106" s="24">
        <v>6.666666666666667</v>
      </c>
      <c r="AB106" s="24">
        <v>3.3333333333333335</v>
      </c>
      <c r="AC106" s="24">
        <v>6.666666666666667</v>
      </c>
      <c r="AD106" s="24" t="e">
        <f>#N/A</f>
        <v>#N/A</v>
      </c>
      <c r="AE106" s="24">
        <v>7.5</v>
      </c>
      <c r="AF106" s="24">
        <v>5</v>
      </c>
      <c r="AG106" s="24">
        <v>7.5</v>
      </c>
      <c r="AH106" s="24" t="e">
        <f>#N/A</f>
        <v>#N/A</v>
      </c>
      <c r="AI106" s="24" t="e">
        <f aca="true" t="shared" si="67" ref="AI106:AI112">AVERAGE(Y106:Z106,AD106,AH106)</f>
        <v>#N/A</v>
      </c>
      <c r="AJ106" s="24">
        <v>10</v>
      </c>
      <c r="AK106" s="25">
        <v>4</v>
      </c>
      <c r="AL106" s="25">
        <v>4.25</v>
      </c>
      <c r="AM106" s="25">
        <v>6.666666666666667</v>
      </c>
      <c r="AN106" s="25">
        <v>6.666666666666667</v>
      </c>
      <c r="AO106" s="25">
        <f aca="true" t="shared" si="68" ref="AO106:AO112">#N/A</f>
        <v>6.666666666666667</v>
      </c>
      <c r="AP106" s="25">
        <v>6.666666666666667</v>
      </c>
      <c r="AQ106" s="24">
        <f t="shared" si="4"/>
        <v>6.316666666666667</v>
      </c>
      <c r="AR106" s="24">
        <v>10</v>
      </c>
      <c r="AS106" s="24">
        <v>10</v>
      </c>
      <c r="AT106" s="24">
        <v>10</v>
      </c>
      <c r="AU106" s="24">
        <f t="shared" si="47"/>
        <v>10</v>
      </c>
      <c r="AV106" s="24">
        <f t="shared" si="6"/>
        <v>10</v>
      </c>
      <c r="AW106" s="26">
        <f t="shared" si="7"/>
        <v>7.095569687742615</v>
      </c>
      <c r="AX106" s="27">
        <v>6.55</v>
      </c>
      <c r="AY106" s="28">
        <f t="shared" si="8"/>
        <v>6.8227848438713075</v>
      </c>
      <c r="AZ106" s="29">
        <f t="shared" si="9"/>
        <v>78</v>
      </c>
      <c r="BA106" s="30">
        <f t="shared" si="10"/>
        <v>6.82</v>
      </c>
      <c r="BB106" s="26">
        <f t="shared" si="11"/>
        <v>4.247778</v>
      </c>
      <c r="BC106" s="26">
        <f t="shared" si="12"/>
        <v>8.05227852874824</v>
      </c>
      <c r="BD106" s="26" t="e">
        <f t="shared" si="13"/>
        <v>#N/A</v>
      </c>
    </row>
    <row r="107" spans="1:56" s="6" customFormat="1" ht="15" customHeight="1">
      <c r="A107" s="23" t="s">
        <v>166</v>
      </c>
      <c r="B107" s="24">
        <v>7.399999999999999</v>
      </c>
      <c r="C107" s="24">
        <v>4.313771376759603</v>
      </c>
      <c r="D107" s="24">
        <v>4.5162948151762485</v>
      </c>
      <c r="E107" s="24">
        <v>5.4</v>
      </c>
      <c r="F107" s="24">
        <v>5.36</v>
      </c>
      <c r="G107" s="24">
        <v>5</v>
      </c>
      <c r="H107" s="24">
        <v>9.352676739478975</v>
      </c>
      <c r="I107" s="24">
        <v>7.5</v>
      </c>
      <c r="J107" s="24">
        <v>10</v>
      </c>
      <c r="K107" s="24">
        <v>10</v>
      </c>
      <c r="L107" s="24">
        <f t="shared" si="0"/>
        <v>8.370535347895794</v>
      </c>
      <c r="M107" s="24">
        <v>9.5</v>
      </c>
      <c r="N107" s="24">
        <v>10</v>
      </c>
      <c r="O107" s="25">
        <v>10</v>
      </c>
      <c r="P107" s="25">
        <f t="shared" si="1"/>
        <v>9.833333333333334</v>
      </c>
      <c r="Q107" s="24">
        <f t="shared" si="2"/>
        <v>7.854622893743044</v>
      </c>
      <c r="R107" s="24">
        <v>10</v>
      </c>
      <c r="S107" s="24">
        <v>10</v>
      </c>
      <c r="T107" s="24">
        <v>10</v>
      </c>
      <c r="U107" s="24">
        <f t="shared" si="3"/>
        <v>10</v>
      </c>
      <c r="V107" s="24">
        <v>7.5</v>
      </c>
      <c r="W107" s="24">
        <v>3.3333333333333335</v>
      </c>
      <c r="X107" s="24">
        <f t="shared" si="66"/>
        <v>5.416666666666667</v>
      </c>
      <c r="Y107" s="24">
        <v>7.5</v>
      </c>
      <c r="Z107" s="24">
        <v>7.5</v>
      </c>
      <c r="AA107" s="24">
        <v>6.666666666666667</v>
      </c>
      <c r="AB107" s="24">
        <v>6.666666666666667</v>
      </c>
      <c r="AC107" s="24">
        <v>6.666666666666667</v>
      </c>
      <c r="AD107" s="24" t="e">
        <f>#N/A</f>
        <v>#N/A</v>
      </c>
      <c r="AE107" s="24">
        <v>7.5</v>
      </c>
      <c r="AF107" s="24">
        <v>10</v>
      </c>
      <c r="AG107" s="24">
        <v>7.5</v>
      </c>
      <c r="AH107" s="24" t="e">
        <f>#N/A</f>
        <v>#N/A</v>
      </c>
      <c r="AI107" s="24" t="e">
        <f t="shared" si="67"/>
        <v>#N/A</v>
      </c>
      <c r="AJ107" s="24">
        <v>10</v>
      </c>
      <c r="AK107" s="25">
        <v>5.333333333333333</v>
      </c>
      <c r="AL107" s="25">
        <v>5.25</v>
      </c>
      <c r="AM107" s="25">
        <v>10</v>
      </c>
      <c r="AN107" s="25">
        <v>10</v>
      </c>
      <c r="AO107" s="25">
        <f t="shared" si="68"/>
        <v>10</v>
      </c>
      <c r="AP107" s="25">
        <v>10</v>
      </c>
      <c r="AQ107" s="24">
        <f t="shared" si="4"/>
        <v>8.116666666666665</v>
      </c>
      <c r="AR107" s="24">
        <v>10</v>
      </c>
      <c r="AS107" s="24">
        <v>0</v>
      </c>
      <c r="AT107" s="24">
        <v>10</v>
      </c>
      <c r="AU107" s="24">
        <f t="shared" si="47"/>
        <v>5</v>
      </c>
      <c r="AV107" s="24">
        <f t="shared" si="6"/>
        <v>7.5</v>
      </c>
      <c r="AW107" s="26">
        <f t="shared" si="7"/>
        <v>7.166989056769094</v>
      </c>
      <c r="AX107" s="27">
        <v>7.53</v>
      </c>
      <c r="AY107" s="28">
        <f t="shared" si="8"/>
        <v>7.348494528384547</v>
      </c>
      <c r="AZ107" s="29">
        <f t="shared" si="9"/>
        <v>52</v>
      </c>
      <c r="BA107" s="30">
        <f t="shared" si="10"/>
        <v>7.35</v>
      </c>
      <c r="BB107" s="26">
        <f t="shared" si="11"/>
        <v>5.4</v>
      </c>
      <c r="BC107" s="26">
        <f t="shared" si="12"/>
        <v>7.854622893743044</v>
      </c>
      <c r="BD107" s="26" t="e">
        <f t="shared" si="13"/>
        <v>#N/A</v>
      </c>
    </row>
    <row r="108" spans="1:56" s="6" customFormat="1" ht="15" customHeight="1">
      <c r="A108" s="23" t="s">
        <v>167</v>
      </c>
      <c r="B108" s="24">
        <v>4.133333333333333</v>
      </c>
      <c r="C108" s="24">
        <v>4.270247161072315</v>
      </c>
      <c r="D108" s="24">
        <v>4.192820180102367</v>
      </c>
      <c r="E108" s="24">
        <v>4.2</v>
      </c>
      <c r="F108" s="24">
        <v>7.440000000000001</v>
      </c>
      <c r="G108" s="24">
        <v>5</v>
      </c>
      <c r="H108" s="24">
        <v>8.27704084502683</v>
      </c>
      <c r="I108" s="24">
        <v>2.5</v>
      </c>
      <c r="J108" s="24">
        <v>9.67650917235947</v>
      </c>
      <c r="K108" s="24">
        <v>8.316099097200924</v>
      </c>
      <c r="L108" s="24">
        <f t="shared" si="0"/>
        <v>6.753929822917445</v>
      </c>
      <c r="M108" s="24">
        <v>10</v>
      </c>
      <c r="N108" s="24">
        <v>10</v>
      </c>
      <c r="O108" s="25">
        <v>10</v>
      </c>
      <c r="P108" s="25">
        <f t="shared" si="1"/>
        <v>10</v>
      </c>
      <c r="Q108" s="24">
        <f t="shared" si="2"/>
        <v>8.064643274305816</v>
      </c>
      <c r="R108" s="24">
        <v>5</v>
      </c>
      <c r="S108" s="24">
        <v>10</v>
      </c>
      <c r="T108" s="24">
        <v>10</v>
      </c>
      <c r="U108" s="24">
        <f t="shared" si="3"/>
        <v>8.333333333333334</v>
      </c>
      <c r="V108" s="24">
        <v>10</v>
      </c>
      <c r="W108" s="24">
        <v>10</v>
      </c>
      <c r="X108" s="24">
        <f t="shared" si="66"/>
        <v>10</v>
      </c>
      <c r="Y108" s="24">
        <v>7.5</v>
      </c>
      <c r="Z108" s="24">
        <v>10</v>
      </c>
      <c r="AA108" s="24">
        <v>3.3333333333333335</v>
      </c>
      <c r="AB108" s="24">
        <v>10</v>
      </c>
      <c r="AC108" s="24">
        <v>10</v>
      </c>
      <c r="AD108" s="24" t="e">
        <f>#N/A</f>
        <v>#N/A</v>
      </c>
      <c r="AE108" s="24">
        <v>2.5</v>
      </c>
      <c r="AF108" s="24">
        <v>7.5</v>
      </c>
      <c r="AG108" s="24">
        <v>7.5</v>
      </c>
      <c r="AH108" s="24" t="e">
        <f>#N/A</f>
        <v>#N/A</v>
      </c>
      <c r="AI108" s="24" t="e">
        <f t="shared" si="67"/>
        <v>#N/A</v>
      </c>
      <c r="AJ108" s="24">
        <v>4.098077884611854</v>
      </c>
      <c r="AK108" s="25">
        <v>6.333333333333333</v>
      </c>
      <c r="AL108" s="25">
        <v>4.25</v>
      </c>
      <c r="AM108" s="25">
        <v>10</v>
      </c>
      <c r="AN108" s="25">
        <v>10</v>
      </c>
      <c r="AO108" s="25">
        <f t="shared" si="68"/>
        <v>10</v>
      </c>
      <c r="AP108" s="25">
        <v>10</v>
      </c>
      <c r="AQ108" s="24">
        <f t="shared" si="4"/>
        <v>6.936282243589036</v>
      </c>
      <c r="AR108" s="24">
        <v>10</v>
      </c>
      <c r="AS108" s="24">
        <v>10</v>
      </c>
      <c r="AT108" s="24">
        <v>10</v>
      </c>
      <c r="AU108" s="24">
        <f t="shared" si="47"/>
        <v>10</v>
      </c>
      <c r="AV108" s="24">
        <f t="shared" si="6"/>
        <v>10</v>
      </c>
      <c r="AW108" s="26">
        <f t="shared" si="7"/>
        <v>7.370900154046469</v>
      </c>
      <c r="AX108" s="27">
        <v>6.89</v>
      </c>
      <c r="AY108" s="28">
        <f t="shared" si="8"/>
        <v>7.130450077023234</v>
      </c>
      <c r="AZ108" s="29">
        <f t="shared" si="9"/>
        <v>62</v>
      </c>
      <c r="BA108" s="30">
        <f t="shared" si="10"/>
        <v>7.13</v>
      </c>
      <c r="BB108" s="26">
        <f t="shared" si="11"/>
        <v>4.2</v>
      </c>
      <c r="BC108" s="26">
        <f t="shared" si="12"/>
        <v>8.064643274305816</v>
      </c>
      <c r="BD108" s="26" t="e">
        <f t="shared" si="13"/>
        <v>#N/A</v>
      </c>
    </row>
    <row r="109" spans="1:56" s="6" customFormat="1" ht="15" customHeight="1">
      <c r="A109" s="23" t="s">
        <v>168</v>
      </c>
      <c r="B109" s="24">
        <v>8.966666666666667</v>
      </c>
      <c r="C109" s="24">
        <v>6.2933744267345135</v>
      </c>
      <c r="D109" s="24">
        <v>7.328397088395385</v>
      </c>
      <c r="E109" s="24">
        <v>7.5</v>
      </c>
      <c r="F109" s="24">
        <v>9.520000000000001</v>
      </c>
      <c r="G109" s="24">
        <v>10</v>
      </c>
      <c r="H109" s="24">
        <v>10</v>
      </c>
      <c r="I109" s="24">
        <v>10</v>
      </c>
      <c r="J109" s="24">
        <v>10</v>
      </c>
      <c r="K109" s="24">
        <v>10</v>
      </c>
      <c r="L109" s="24">
        <f t="shared" si="0"/>
        <v>10</v>
      </c>
      <c r="M109" s="24">
        <v>10</v>
      </c>
      <c r="N109" s="24">
        <v>10</v>
      </c>
      <c r="O109" s="25">
        <v>10</v>
      </c>
      <c r="P109" s="25">
        <f t="shared" si="1"/>
        <v>10</v>
      </c>
      <c r="Q109" s="24">
        <f t="shared" si="2"/>
        <v>9.840000000000002</v>
      </c>
      <c r="R109" s="24">
        <v>10</v>
      </c>
      <c r="S109" s="24">
        <v>10</v>
      </c>
      <c r="T109" s="24">
        <v>10</v>
      </c>
      <c r="U109" s="24">
        <f t="shared" si="3"/>
        <v>10</v>
      </c>
      <c r="V109" s="24">
        <v>7.5</v>
      </c>
      <c r="W109" s="24">
        <v>10</v>
      </c>
      <c r="X109" s="24">
        <f t="shared" si="66"/>
        <v>8.75</v>
      </c>
      <c r="Y109" s="24">
        <v>10</v>
      </c>
      <c r="Z109" s="24">
        <v>10</v>
      </c>
      <c r="AA109" s="24">
        <v>6.666666666666667</v>
      </c>
      <c r="AB109" s="24">
        <v>10</v>
      </c>
      <c r="AC109" s="24">
        <v>6.666666666666667</v>
      </c>
      <c r="AD109" s="24" t="e">
        <f>#N/A</f>
        <v>#N/A</v>
      </c>
      <c r="AE109" s="24">
        <v>7.5</v>
      </c>
      <c r="AF109" s="24">
        <v>2.5</v>
      </c>
      <c r="AG109" s="24">
        <v>10</v>
      </c>
      <c r="AH109" s="24" t="e">
        <f>#N/A</f>
        <v>#N/A</v>
      </c>
      <c r="AI109" s="24" t="e">
        <f t="shared" si="67"/>
        <v>#N/A</v>
      </c>
      <c r="AJ109" s="24">
        <v>10</v>
      </c>
      <c r="AK109" s="25">
        <v>7.333333333333333</v>
      </c>
      <c r="AL109" s="25">
        <v>7.75</v>
      </c>
      <c r="AM109" s="25">
        <v>10</v>
      </c>
      <c r="AN109" s="25">
        <v>10</v>
      </c>
      <c r="AO109" s="25">
        <f t="shared" si="68"/>
        <v>10</v>
      </c>
      <c r="AP109" s="25">
        <v>10</v>
      </c>
      <c r="AQ109" s="24">
        <f t="shared" si="4"/>
        <v>9.016666666666666</v>
      </c>
      <c r="AR109" s="24">
        <v>10</v>
      </c>
      <c r="AS109" s="24">
        <v>10</v>
      </c>
      <c r="AT109" s="24">
        <v>10</v>
      </c>
      <c r="AU109" s="24">
        <f t="shared" si="47"/>
        <v>10</v>
      </c>
      <c r="AV109" s="24">
        <f t="shared" si="6"/>
        <v>10</v>
      </c>
      <c r="AW109" s="26">
        <f t="shared" si="7"/>
        <v>8.972777777777779</v>
      </c>
      <c r="AX109" s="27">
        <v>7.01</v>
      </c>
      <c r="AY109" s="28">
        <f t="shared" si="8"/>
        <v>7.991388888888889</v>
      </c>
      <c r="AZ109" s="29">
        <f t="shared" si="9"/>
        <v>34</v>
      </c>
      <c r="BA109" s="30">
        <f t="shared" si="10"/>
        <v>7.99</v>
      </c>
      <c r="BB109" s="26">
        <f t="shared" si="11"/>
        <v>7.5</v>
      </c>
      <c r="BC109" s="26">
        <f t="shared" si="12"/>
        <v>9.840000000000002</v>
      </c>
      <c r="BD109" s="26" t="e">
        <f t="shared" si="13"/>
        <v>#N/A</v>
      </c>
    </row>
    <row r="110" spans="1:56" s="6" customFormat="1" ht="15" customHeight="1">
      <c r="A110" s="23" t="s">
        <v>169</v>
      </c>
      <c r="B110" s="24">
        <v>7.366666666666667</v>
      </c>
      <c r="C110" s="24">
        <v>6.15241283920883</v>
      </c>
      <c r="D110" s="24">
        <v>6.2461676517644085</v>
      </c>
      <c r="E110" s="24">
        <v>6.6</v>
      </c>
      <c r="F110" s="24">
        <v>9.520000000000001</v>
      </c>
      <c r="G110" s="24">
        <v>10</v>
      </c>
      <c r="H110" s="24">
        <v>10</v>
      </c>
      <c r="I110" s="24">
        <v>10</v>
      </c>
      <c r="J110" s="24">
        <v>10</v>
      </c>
      <c r="K110" s="24">
        <v>10</v>
      </c>
      <c r="L110" s="24">
        <f t="shared" si="0"/>
        <v>10</v>
      </c>
      <c r="M110" s="24">
        <v>10</v>
      </c>
      <c r="N110" s="24">
        <v>10</v>
      </c>
      <c r="O110" s="25">
        <v>10</v>
      </c>
      <c r="P110" s="25">
        <f t="shared" si="1"/>
        <v>10</v>
      </c>
      <c r="Q110" s="24">
        <f t="shared" si="2"/>
        <v>9.840000000000002</v>
      </c>
      <c r="R110" s="24">
        <v>10</v>
      </c>
      <c r="S110" s="24">
        <v>10</v>
      </c>
      <c r="T110" s="24">
        <v>10</v>
      </c>
      <c r="U110" s="24">
        <f t="shared" si="3"/>
        <v>10</v>
      </c>
      <c r="V110" s="24">
        <v>10</v>
      </c>
      <c r="W110" s="24">
        <v>10</v>
      </c>
      <c r="X110" s="24">
        <f t="shared" si="66"/>
        <v>10</v>
      </c>
      <c r="Y110" s="24">
        <v>10</v>
      </c>
      <c r="Z110" s="24">
        <v>10</v>
      </c>
      <c r="AA110" s="24">
        <v>10</v>
      </c>
      <c r="AB110" s="24">
        <v>10</v>
      </c>
      <c r="AC110" s="24">
        <v>10</v>
      </c>
      <c r="AD110" s="24" t="e">
        <f>#N/A</f>
        <v>#N/A</v>
      </c>
      <c r="AE110" s="24">
        <v>10</v>
      </c>
      <c r="AF110" s="24">
        <v>10</v>
      </c>
      <c r="AG110" s="24">
        <v>10</v>
      </c>
      <c r="AH110" s="24" t="e">
        <f>#N/A</f>
        <v>#N/A</v>
      </c>
      <c r="AI110" s="24" t="e">
        <f t="shared" si="67"/>
        <v>#N/A</v>
      </c>
      <c r="AJ110" s="24">
        <v>10</v>
      </c>
      <c r="AK110" s="25">
        <v>8.666666666666666</v>
      </c>
      <c r="AL110" s="25">
        <v>8.5</v>
      </c>
      <c r="AM110" s="25">
        <v>10</v>
      </c>
      <c r="AN110" s="25">
        <v>10</v>
      </c>
      <c r="AO110" s="25">
        <f t="shared" si="68"/>
        <v>10</v>
      </c>
      <c r="AP110" s="25">
        <v>10</v>
      </c>
      <c r="AQ110" s="24">
        <f t="shared" si="4"/>
        <v>9.433333333333334</v>
      </c>
      <c r="AR110" s="24">
        <v>10</v>
      </c>
      <c r="AS110" s="24">
        <v>10</v>
      </c>
      <c r="AT110" s="24">
        <v>10</v>
      </c>
      <c r="AU110" s="24">
        <f t="shared" si="47"/>
        <v>10</v>
      </c>
      <c r="AV110" s="24">
        <f t="shared" si="6"/>
        <v>10</v>
      </c>
      <c r="AW110" s="26">
        <f t="shared" si="7"/>
        <v>9.053333333333335</v>
      </c>
      <c r="AX110" s="27">
        <v>7.17</v>
      </c>
      <c r="AY110" s="28">
        <f t="shared" si="8"/>
        <v>8.111666666666668</v>
      </c>
      <c r="AZ110" s="29">
        <f t="shared" si="9"/>
        <v>29</v>
      </c>
      <c r="BA110" s="30">
        <f t="shared" si="10"/>
        <v>8.11</v>
      </c>
      <c r="BB110" s="26">
        <f t="shared" si="11"/>
        <v>6.6000000000000005</v>
      </c>
      <c r="BC110" s="26">
        <f t="shared" si="12"/>
        <v>9.840000000000002</v>
      </c>
      <c r="BD110" s="26" t="e">
        <f t="shared" si="13"/>
        <v>#N/A</v>
      </c>
    </row>
    <row r="111" spans="1:56" s="6" customFormat="1" ht="15" customHeight="1">
      <c r="A111" s="23" t="s">
        <v>170</v>
      </c>
      <c r="B111" s="24">
        <v>7.033333333333332</v>
      </c>
      <c r="C111" s="24">
        <v>5.860435165847725</v>
      </c>
      <c r="D111" s="24">
        <v>5.980678832257162</v>
      </c>
      <c r="E111" s="24">
        <v>6.3</v>
      </c>
      <c r="F111" s="24">
        <v>9.16</v>
      </c>
      <c r="G111" s="24">
        <v>10</v>
      </c>
      <c r="H111" s="24">
        <v>10</v>
      </c>
      <c r="I111" s="24">
        <v>10</v>
      </c>
      <c r="J111" s="24">
        <v>10</v>
      </c>
      <c r="K111" s="24">
        <v>9.998591053187742</v>
      </c>
      <c r="L111" s="24">
        <f t="shared" si="0"/>
        <v>9.999718210637548</v>
      </c>
      <c r="M111" s="24">
        <v>10</v>
      </c>
      <c r="N111" s="24">
        <v>10</v>
      </c>
      <c r="O111" s="25">
        <v>0</v>
      </c>
      <c r="P111" s="25">
        <f t="shared" si="1"/>
        <v>6.666666666666667</v>
      </c>
      <c r="Q111" s="24">
        <f t="shared" si="2"/>
        <v>8.608794959101406</v>
      </c>
      <c r="R111" s="24">
        <v>10</v>
      </c>
      <c r="S111" s="24">
        <v>10</v>
      </c>
      <c r="T111" s="24">
        <v>10</v>
      </c>
      <c r="U111" s="24">
        <f t="shared" si="3"/>
        <v>10</v>
      </c>
      <c r="V111" s="24">
        <v>10</v>
      </c>
      <c r="W111" s="24">
        <v>10</v>
      </c>
      <c r="X111" s="24">
        <f t="shared" si="66"/>
        <v>10</v>
      </c>
      <c r="Y111" s="24">
        <v>7.5</v>
      </c>
      <c r="Z111" s="24">
        <v>10</v>
      </c>
      <c r="AA111" s="24">
        <v>10</v>
      </c>
      <c r="AB111" s="24">
        <v>10</v>
      </c>
      <c r="AC111" s="24">
        <v>6.666666666666667</v>
      </c>
      <c r="AD111" s="24" t="e">
        <f>#N/A</f>
        <v>#N/A</v>
      </c>
      <c r="AE111" s="24">
        <v>10</v>
      </c>
      <c r="AF111" s="24">
        <v>10</v>
      </c>
      <c r="AG111" s="24">
        <v>10</v>
      </c>
      <c r="AH111" s="24" t="e">
        <f>#N/A</f>
        <v>#N/A</v>
      </c>
      <c r="AI111" s="24" t="e">
        <f t="shared" si="67"/>
        <v>#N/A</v>
      </c>
      <c r="AJ111" s="24">
        <v>10</v>
      </c>
      <c r="AK111" s="25">
        <v>5.666666666666667</v>
      </c>
      <c r="AL111" s="25">
        <v>6</v>
      </c>
      <c r="AM111" s="25">
        <v>10</v>
      </c>
      <c r="AN111" s="25">
        <v>10</v>
      </c>
      <c r="AO111" s="25">
        <f t="shared" si="68"/>
        <v>10</v>
      </c>
      <c r="AP111" s="25">
        <v>10</v>
      </c>
      <c r="AQ111" s="24">
        <f t="shared" si="4"/>
        <v>8.333333333333334</v>
      </c>
      <c r="AR111" s="24">
        <v>0</v>
      </c>
      <c r="AS111" s="24">
        <v>10</v>
      </c>
      <c r="AT111" s="24">
        <v>10</v>
      </c>
      <c r="AU111" s="24">
        <f t="shared" si="47"/>
        <v>10</v>
      </c>
      <c r="AV111" s="24">
        <f t="shared" si="6"/>
        <v>5</v>
      </c>
      <c r="AW111" s="26">
        <f t="shared" si="7"/>
        <v>7.970254295330907</v>
      </c>
      <c r="AX111" s="27">
        <v>7.13</v>
      </c>
      <c r="AY111" s="28">
        <f t="shared" si="8"/>
        <v>7.550127147665453</v>
      </c>
      <c r="AZ111" s="29">
        <f t="shared" si="9"/>
        <v>44</v>
      </c>
      <c r="BA111" s="30">
        <f t="shared" si="10"/>
        <v>7.55</v>
      </c>
      <c r="BB111" s="26">
        <f t="shared" si="11"/>
        <v>6.3</v>
      </c>
      <c r="BC111" s="26">
        <f t="shared" si="12"/>
        <v>8.608794959101406</v>
      </c>
      <c r="BD111" s="26" t="e">
        <f t="shared" si="13"/>
        <v>#N/A</v>
      </c>
    </row>
    <row r="112" spans="1:56" s="6" customFormat="1" ht="15" customHeight="1">
      <c r="A112" s="23" t="s">
        <v>171</v>
      </c>
      <c r="B112" s="24">
        <v>3.8999999999999995</v>
      </c>
      <c r="C112" s="24">
        <v>4.958974581983884</v>
      </c>
      <c r="D112" s="24">
        <v>3.951724272575839</v>
      </c>
      <c r="E112" s="24">
        <v>4.3</v>
      </c>
      <c r="F112" s="24">
        <v>5.36</v>
      </c>
      <c r="G112" s="24">
        <v>5</v>
      </c>
      <c r="H112" s="24">
        <v>9.051309146413058</v>
      </c>
      <c r="I112" s="24">
        <v>5</v>
      </c>
      <c r="J112" s="24">
        <v>6.742345076733547</v>
      </c>
      <c r="K112" s="24">
        <v>5.206103597129999</v>
      </c>
      <c r="L112" s="24">
        <f t="shared" si="0"/>
        <v>6.19995156405532</v>
      </c>
      <c r="M112" s="24">
        <v>10</v>
      </c>
      <c r="N112" s="24">
        <v>10</v>
      </c>
      <c r="O112" s="25">
        <v>10</v>
      </c>
      <c r="P112" s="25">
        <f t="shared" si="1"/>
        <v>10</v>
      </c>
      <c r="Q112" s="24">
        <f t="shared" si="2"/>
        <v>7.1866505213517735</v>
      </c>
      <c r="R112" s="24">
        <v>10</v>
      </c>
      <c r="S112" s="24">
        <v>0</v>
      </c>
      <c r="T112" s="24">
        <v>10</v>
      </c>
      <c r="U112" s="24">
        <f t="shared" si="3"/>
        <v>6.666666666666667</v>
      </c>
      <c r="V112" s="24">
        <v>5</v>
      </c>
      <c r="W112" s="24">
        <v>10</v>
      </c>
      <c r="X112" s="24">
        <f t="shared" si="66"/>
        <v>7.5</v>
      </c>
      <c r="Y112" s="24">
        <v>2.5</v>
      </c>
      <c r="Z112" s="24">
        <v>5</v>
      </c>
      <c r="AA112" s="24">
        <v>3.3333333333333335</v>
      </c>
      <c r="AB112" s="24">
        <v>6.666666666666667</v>
      </c>
      <c r="AC112" s="24">
        <v>10</v>
      </c>
      <c r="AD112" s="24" t="e">
        <f>#N/A</f>
        <v>#N/A</v>
      </c>
      <c r="AE112" s="24">
        <v>2.5</v>
      </c>
      <c r="AF112" s="24">
        <v>10</v>
      </c>
      <c r="AG112" s="24">
        <v>10</v>
      </c>
      <c r="AH112" s="24" t="e">
        <f>#N/A</f>
        <v>#N/A</v>
      </c>
      <c r="AI112" s="24" t="e">
        <f t="shared" si="67"/>
        <v>#N/A</v>
      </c>
      <c r="AJ112" s="24">
        <v>4.521606940916928</v>
      </c>
      <c r="AK112" s="25">
        <v>2.3333333333333335</v>
      </c>
      <c r="AL112" s="25">
        <v>1.75</v>
      </c>
      <c r="AM112" s="25">
        <v>10</v>
      </c>
      <c r="AN112" s="25">
        <v>10</v>
      </c>
      <c r="AO112" s="25">
        <f t="shared" si="68"/>
        <v>10</v>
      </c>
      <c r="AP112" s="25">
        <v>10</v>
      </c>
      <c r="AQ112" s="24">
        <f t="shared" si="4"/>
        <v>5.720988054850052</v>
      </c>
      <c r="AR112" s="24">
        <v>10</v>
      </c>
      <c r="AS112" s="24">
        <v>10</v>
      </c>
      <c r="AT112" s="24">
        <v>10</v>
      </c>
      <c r="AU112" s="24">
        <f t="shared" si="47"/>
        <v>10</v>
      </c>
      <c r="AV112" s="24">
        <f t="shared" si="6"/>
        <v>10</v>
      </c>
      <c r="AW112" s="26">
        <f t="shared" si="7"/>
        <v>6.402094769156282</v>
      </c>
      <c r="AX112" s="27">
        <v>6.52</v>
      </c>
      <c r="AY112" s="28">
        <f t="shared" si="8"/>
        <v>6.461047384578141</v>
      </c>
      <c r="AZ112" s="29">
        <f t="shared" si="9"/>
        <v>101</v>
      </c>
      <c r="BA112" s="30">
        <f t="shared" si="10"/>
        <v>6.46</v>
      </c>
      <c r="BB112" s="26">
        <f t="shared" si="11"/>
        <v>4.3</v>
      </c>
      <c r="BC112" s="26">
        <f t="shared" si="12"/>
        <v>7.1866505213517735</v>
      </c>
      <c r="BD112" s="26" t="e">
        <f t="shared" si="13"/>
        <v>#N/A</v>
      </c>
    </row>
    <row r="113" spans="1:56" s="6" customFormat="1" ht="15" customHeight="1">
      <c r="A113" s="23" t="s">
        <v>172</v>
      </c>
      <c r="B113" s="24" t="s">
        <v>60</v>
      </c>
      <c r="C113" s="24" t="s">
        <v>60</v>
      </c>
      <c r="D113" s="24" t="s">
        <v>60</v>
      </c>
      <c r="E113" s="24">
        <v>5.07764</v>
      </c>
      <c r="F113" s="24">
        <v>0.7599999999999995</v>
      </c>
      <c r="G113" s="24">
        <v>10</v>
      </c>
      <c r="H113" s="24">
        <v>10</v>
      </c>
      <c r="I113" s="24">
        <v>7.5</v>
      </c>
      <c r="J113" s="24">
        <v>10</v>
      </c>
      <c r="K113" s="24">
        <v>9.917701349306952</v>
      </c>
      <c r="L113" s="24">
        <f t="shared" si="0"/>
        <v>9.48354026986139</v>
      </c>
      <c r="M113" s="24">
        <v>10</v>
      </c>
      <c r="N113" s="24">
        <v>10</v>
      </c>
      <c r="O113" s="25">
        <v>10</v>
      </c>
      <c r="P113" s="25">
        <f t="shared" si="1"/>
        <v>10</v>
      </c>
      <c r="Q113" s="24">
        <f t="shared" si="2"/>
        <v>6.747846756620464</v>
      </c>
      <c r="R113" s="24">
        <v>10</v>
      </c>
      <c r="S113" s="24">
        <v>5</v>
      </c>
      <c r="T113" s="24">
        <v>10</v>
      </c>
      <c r="U113" s="24">
        <f t="shared" si="3"/>
        <v>8.333333333333334</v>
      </c>
      <c r="V113" s="24" t="s">
        <v>60</v>
      </c>
      <c r="W113" s="24" t="s">
        <v>60</v>
      </c>
      <c r="X113" s="24" t="s">
        <v>60</v>
      </c>
      <c r="Y113" s="24" t="s">
        <v>60</v>
      </c>
      <c r="Z113" s="24" t="s">
        <v>60</v>
      </c>
      <c r="AA113" s="24" t="s">
        <v>60</v>
      </c>
      <c r="AB113" s="24" t="s">
        <v>60</v>
      </c>
      <c r="AC113" s="24" t="s">
        <v>60</v>
      </c>
      <c r="AD113" s="24" t="s">
        <v>60</v>
      </c>
      <c r="AE113" s="24" t="s">
        <v>60</v>
      </c>
      <c r="AF113" s="24" t="s">
        <v>60</v>
      </c>
      <c r="AG113" s="24" t="s">
        <v>60</v>
      </c>
      <c r="AH113" s="24" t="s">
        <v>60</v>
      </c>
      <c r="AI113" s="24" t="s">
        <v>60</v>
      </c>
      <c r="AJ113" s="24">
        <v>10</v>
      </c>
      <c r="AK113" s="25">
        <v>1.6666666666666667</v>
      </c>
      <c r="AL113" s="25">
        <v>1.5</v>
      </c>
      <c r="AM113" s="25" t="s">
        <v>60</v>
      </c>
      <c r="AN113" s="25" t="s">
        <v>60</v>
      </c>
      <c r="AO113" s="25" t="s">
        <v>60</v>
      </c>
      <c r="AP113" s="25" t="s">
        <v>60</v>
      </c>
      <c r="AQ113" s="24">
        <f t="shared" si="4"/>
        <v>4.388888888888889</v>
      </c>
      <c r="AR113" s="24">
        <v>10</v>
      </c>
      <c r="AS113" s="24">
        <v>10</v>
      </c>
      <c r="AT113" s="24">
        <v>10</v>
      </c>
      <c r="AU113" s="24">
        <f t="shared" si="47"/>
        <v>10</v>
      </c>
      <c r="AV113" s="24">
        <f t="shared" si="6"/>
        <v>10</v>
      </c>
      <c r="AW113" s="26">
        <f t="shared" si="7"/>
        <v>6.743408726192152</v>
      </c>
      <c r="AX113" s="27">
        <v>6.9</v>
      </c>
      <c r="AY113" s="28">
        <f t="shared" si="8"/>
        <v>6.821704363096076</v>
      </c>
      <c r="AZ113" s="29">
        <f t="shared" si="9"/>
        <v>78</v>
      </c>
      <c r="BA113" s="30">
        <f t="shared" si="10"/>
        <v>6.82</v>
      </c>
      <c r="BB113" s="26">
        <f t="shared" si="11"/>
        <v>5.07764</v>
      </c>
      <c r="BC113" s="26">
        <f t="shared" si="12"/>
        <v>6.747846756620464</v>
      </c>
      <c r="BD113" s="26">
        <f t="shared" si="13"/>
        <v>7.5740740740740735</v>
      </c>
    </row>
    <row r="114" spans="1:56" s="6" customFormat="1" ht="15" customHeight="1">
      <c r="A114" s="23" t="s">
        <v>173</v>
      </c>
      <c r="B114" s="24">
        <v>4.699999999999999</v>
      </c>
      <c r="C114" s="24">
        <v>5.775006916953177</v>
      </c>
      <c r="D114" s="24">
        <v>4.6455670098161415</v>
      </c>
      <c r="E114" s="24">
        <v>5</v>
      </c>
      <c r="F114" s="24">
        <v>8.88</v>
      </c>
      <c r="G114" s="24">
        <v>10</v>
      </c>
      <c r="H114" s="24">
        <v>10</v>
      </c>
      <c r="I114" s="24">
        <v>7.5</v>
      </c>
      <c r="J114" s="24">
        <v>9.54649889665449</v>
      </c>
      <c r="K114" s="24">
        <v>9.401378543583927</v>
      </c>
      <c r="L114" s="24">
        <f t="shared" si="0"/>
        <v>9.289575488047683</v>
      </c>
      <c r="M114" s="24">
        <v>7.199999999999999</v>
      </c>
      <c r="N114" s="24">
        <v>10</v>
      </c>
      <c r="O114" s="25">
        <v>5</v>
      </c>
      <c r="P114" s="25">
        <f t="shared" si="1"/>
        <v>7.3999999999999995</v>
      </c>
      <c r="Q114" s="24">
        <f t="shared" si="2"/>
        <v>8.523191829349228</v>
      </c>
      <c r="R114" s="24">
        <v>5</v>
      </c>
      <c r="S114" s="24">
        <v>10</v>
      </c>
      <c r="T114" s="24">
        <v>10</v>
      </c>
      <c r="U114" s="24">
        <f t="shared" si="3"/>
        <v>8.333333333333334</v>
      </c>
      <c r="V114" s="24">
        <v>10</v>
      </c>
      <c r="W114" s="24">
        <v>10</v>
      </c>
      <c r="X114" s="24">
        <f aca="true" t="shared" si="69" ref="X114:X115">#N/A</f>
        <v>10</v>
      </c>
      <c r="Y114" s="24">
        <v>7.5</v>
      </c>
      <c r="Z114" s="24">
        <v>7.5</v>
      </c>
      <c r="AA114" s="24">
        <v>6.666666666666667</v>
      </c>
      <c r="AB114" s="24">
        <v>6.666666666666667</v>
      </c>
      <c r="AC114" s="24">
        <v>6.666666666666667</v>
      </c>
      <c r="AD114" s="24" t="e">
        <f>#N/A</f>
        <v>#N/A</v>
      </c>
      <c r="AE114" s="24">
        <v>10</v>
      </c>
      <c r="AF114" s="24">
        <v>10</v>
      </c>
      <c r="AG114" s="24">
        <v>7.5</v>
      </c>
      <c r="AH114" s="24" t="e">
        <f>#N/A</f>
        <v>#N/A</v>
      </c>
      <c r="AI114" s="24">
        <f aca="true" t="shared" si="70" ref="AI114:AI115">AVERAGE(Y114:Z114,AD114,AH114)</f>
        <v>7.708333333333334</v>
      </c>
      <c r="AJ114" s="24">
        <v>10</v>
      </c>
      <c r="AK114" s="25">
        <v>4</v>
      </c>
      <c r="AL114" s="25">
        <v>4.75</v>
      </c>
      <c r="AM114" s="25">
        <v>10</v>
      </c>
      <c r="AN114" s="25">
        <v>6.666666666666667</v>
      </c>
      <c r="AO114" s="25">
        <f aca="true" t="shared" si="71" ref="AO114:AO115">#N/A</f>
        <v>8.333333333333334</v>
      </c>
      <c r="AP114" s="25">
        <v>10</v>
      </c>
      <c r="AQ114" s="24">
        <f t="shared" si="4"/>
        <v>7.416666666666667</v>
      </c>
      <c r="AR114" s="24">
        <v>0</v>
      </c>
      <c r="AS114" s="24">
        <v>0</v>
      </c>
      <c r="AT114" s="24">
        <v>0</v>
      </c>
      <c r="AU114" s="24">
        <f t="shared" si="47"/>
        <v>0</v>
      </c>
      <c r="AV114" s="24">
        <f t="shared" si="6"/>
        <v>0</v>
      </c>
      <c r="AW114" s="26">
        <f t="shared" si="7"/>
        <v>6.726631290670641</v>
      </c>
      <c r="AX114" s="27">
        <v>6.04</v>
      </c>
      <c r="AY114" s="28">
        <f t="shared" si="8"/>
        <v>6.383315645335321</v>
      </c>
      <c r="AZ114" s="29">
        <f t="shared" si="9"/>
        <v>104</v>
      </c>
      <c r="BA114" s="30">
        <f t="shared" si="10"/>
        <v>6.38</v>
      </c>
      <c r="BB114" s="26">
        <f t="shared" si="11"/>
        <v>5</v>
      </c>
      <c r="BC114" s="26">
        <f t="shared" si="12"/>
        <v>8.523191829349228</v>
      </c>
      <c r="BD114" s="26">
        <f t="shared" si="13"/>
        <v>6.691666666666667</v>
      </c>
    </row>
    <row r="115" spans="1:56" s="6" customFormat="1" ht="15" customHeight="1">
      <c r="A115" s="23" t="s">
        <v>174</v>
      </c>
      <c r="B115" s="24">
        <v>4.966666666666666</v>
      </c>
      <c r="C115" s="24">
        <v>4.713639220422149</v>
      </c>
      <c r="D115" s="24">
        <v>4.496496401872001</v>
      </c>
      <c r="E115" s="24">
        <v>4.699999999999999</v>
      </c>
      <c r="F115" s="24">
        <v>9.440000000000001</v>
      </c>
      <c r="G115" s="24">
        <v>10</v>
      </c>
      <c r="H115" s="24">
        <v>10</v>
      </c>
      <c r="I115" s="24">
        <v>7.5</v>
      </c>
      <c r="J115" s="24">
        <v>10</v>
      </c>
      <c r="K115" s="24">
        <v>10</v>
      </c>
      <c r="L115" s="24">
        <f t="shared" si="0"/>
        <v>9.5</v>
      </c>
      <c r="M115" s="24">
        <v>10</v>
      </c>
      <c r="N115" s="24">
        <v>10</v>
      </c>
      <c r="O115" s="25">
        <v>5</v>
      </c>
      <c r="P115" s="25">
        <f t="shared" si="1"/>
        <v>8.333333333333334</v>
      </c>
      <c r="Q115" s="24">
        <f t="shared" si="2"/>
        <v>9.091111111111111</v>
      </c>
      <c r="R115" s="24">
        <v>10</v>
      </c>
      <c r="S115" s="24">
        <v>10</v>
      </c>
      <c r="T115" s="24">
        <v>10</v>
      </c>
      <c r="U115" s="24">
        <f t="shared" si="3"/>
        <v>10</v>
      </c>
      <c r="V115" s="24">
        <v>7.5</v>
      </c>
      <c r="W115" s="24">
        <v>6.666666666666667</v>
      </c>
      <c r="X115" s="24">
        <f t="shared" si="69"/>
        <v>7.083333333333334</v>
      </c>
      <c r="Y115" s="24">
        <v>7.5</v>
      </c>
      <c r="Z115" s="24">
        <v>10</v>
      </c>
      <c r="AA115" s="24">
        <v>3.3333333333333335</v>
      </c>
      <c r="AB115" s="24">
        <v>6.666666666666667</v>
      </c>
      <c r="AC115" s="24">
        <v>3.3333333333333335</v>
      </c>
      <c r="AD115" s="24" t="e">
        <f>#N/A</f>
        <v>#N/A</v>
      </c>
      <c r="AE115" s="24">
        <v>10</v>
      </c>
      <c r="AF115" s="24">
        <v>10</v>
      </c>
      <c r="AG115" s="24">
        <v>7.5</v>
      </c>
      <c r="AH115" s="24" t="e">
        <f>#N/A</f>
        <v>#N/A</v>
      </c>
      <c r="AI115" s="24">
        <f t="shared" si="70"/>
        <v>7.777777777777777</v>
      </c>
      <c r="AJ115" s="24">
        <v>10</v>
      </c>
      <c r="AK115" s="25">
        <v>5.666666666666667</v>
      </c>
      <c r="AL115" s="25">
        <v>5.75</v>
      </c>
      <c r="AM115" s="25">
        <v>10</v>
      </c>
      <c r="AN115" s="25">
        <v>10</v>
      </c>
      <c r="AO115" s="25">
        <f t="shared" si="71"/>
        <v>10</v>
      </c>
      <c r="AP115" s="25">
        <v>10</v>
      </c>
      <c r="AQ115" s="24">
        <f t="shared" si="4"/>
        <v>8.283333333333335</v>
      </c>
      <c r="AR115" s="24">
        <v>0</v>
      </c>
      <c r="AS115" s="24">
        <v>10</v>
      </c>
      <c r="AT115" s="24">
        <v>10</v>
      </c>
      <c r="AU115" s="24">
        <f t="shared" si="47"/>
        <v>10</v>
      </c>
      <c r="AV115" s="24">
        <f t="shared" si="6"/>
        <v>5</v>
      </c>
      <c r="AW115" s="26">
        <f t="shared" si="7"/>
        <v>7.262222222222222</v>
      </c>
      <c r="AX115" s="27">
        <v>6.53</v>
      </c>
      <c r="AY115" s="28">
        <f t="shared" si="8"/>
        <v>6.896111111111111</v>
      </c>
      <c r="AZ115" s="29">
        <f t="shared" si="9"/>
        <v>73</v>
      </c>
      <c r="BA115" s="30">
        <f t="shared" si="10"/>
        <v>6.9</v>
      </c>
      <c r="BB115" s="26">
        <f t="shared" si="11"/>
        <v>4.699999999999999</v>
      </c>
      <c r="BC115" s="26">
        <f t="shared" si="12"/>
        <v>9.091111111111111</v>
      </c>
      <c r="BD115" s="26">
        <f t="shared" si="13"/>
        <v>7.6288888888888895</v>
      </c>
    </row>
    <row r="116" spans="1:56" s="6" customFormat="1" ht="15" customHeight="1">
      <c r="A116" s="23" t="s">
        <v>175</v>
      </c>
      <c r="B116" s="24">
        <v>5.299999999999999</v>
      </c>
      <c r="C116" s="24">
        <v>5.42357481772603</v>
      </c>
      <c r="D116" s="24">
        <v>3.590006739910106</v>
      </c>
      <c r="E116" s="24">
        <v>4.8</v>
      </c>
      <c r="F116" s="24">
        <v>8.68</v>
      </c>
      <c r="G116" s="24">
        <v>10</v>
      </c>
      <c r="H116" s="24">
        <v>10</v>
      </c>
      <c r="I116" s="24" t="s">
        <v>60</v>
      </c>
      <c r="J116" s="24">
        <v>10</v>
      </c>
      <c r="K116" s="24">
        <v>10</v>
      </c>
      <c r="L116" s="24">
        <f t="shared" si="0"/>
        <v>10</v>
      </c>
      <c r="M116" s="24">
        <v>1.5000000000000002</v>
      </c>
      <c r="N116" s="24">
        <v>10</v>
      </c>
      <c r="O116" s="25" t="s">
        <v>60</v>
      </c>
      <c r="P116" s="25">
        <f t="shared" si="1"/>
        <v>5.75</v>
      </c>
      <c r="Q116" s="24">
        <f t="shared" si="2"/>
        <v>8.143333333333333</v>
      </c>
      <c r="R116" s="24">
        <v>5</v>
      </c>
      <c r="S116" s="24">
        <v>0</v>
      </c>
      <c r="T116" s="24">
        <v>10</v>
      </c>
      <c r="U116" s="24">
        <f t="shared" si="3"/>
        <v>5</v>
      </c>
      <c r="V116" s="24" t="s">
        <v>60</v>
      </c>
      <c r="W116" s="24" t="s">
        <v>60</v>
      </c>
      <c r="X116" s="24" t="s">
        <v>60</v>
      </c>
      <c r="Y116" s="24" t="s">
        <v>60</v>
      </c>
      <c r="Z116" s="24" t="s">
        <v>60</v>
      </c>
      <c r="AA116" s="24" t="s">
        <v>60</v>
      </c>
      <c r="AB116" s="24" t="s">
        <v>60</v>
      </c>
      <c r="AC116" s="24" t="s">
        <v>60</v>
      </c>
      <c r="AD116" s="24" t="s">
        <v>60</v>
      </c>
      <c r="AE116" s="24" t="s">
        <v>60</v>
      </c>
      <c r="AF116" s="24" t="s">
        <v>60</v>
      </c>
      <c r="AG116" s="24" t="s">
        <v>60</v>
      </c>
      <c r="AH116" s="24" t="s">
        <v>60</v>
      </c>
      <c r="AI116" s="24" t="s">
        <v>60</v>
      </c>
      <c r="AJ116" s="24">
        <v>10</v>
      </c>
      <c r="AK116" s="25">
        <v>4.666666666666667</v>
      </c>
      <c r="AL116" s="25">
        <v>4.25</v>
      </c>
      <c r="AM116" s="25" t="s">
        <v>60</v>
      </c>
      <c r="AN116" s="25" t="s">
        <v>60</v>
      </c>
      <c r="AO116" s="25" t="s">
        <v>60</v>
      </c>
      <c r="AP116" s="25" t="s">
        <v>60</v>
      </c>
      <c r="AQ116" s="24">
        <f t="shared" si="4"/>
        <v>6.305555555555556</v>
      </c>
      <c r="AR116" s="24" t="s">
        <v>60</v>
      </c>
      <c r="AS116" s="24">
        <v>0</v>
      </c>
      <c r="AT116" s="24">
        <v>10</v>
      </c>
      <c r="AU116" s="24">
        <f t="shared" si="47"/>
        <v>5</v>
      </c>
      <c r="AV116" s="24">
        <f t="shared" si="6"/>
        <v>5</v>
      </c>
      <c r="AW116" s="26">
        <f t="shared" si="7"/>
        <v>5.953425925925926</v>
      </c>
      <c r="AX116" s="27">
        <v>6</v>
      </c>
      <c r="AY116" s="28">
        <f t="shared" si="8"/>
        <v>5.976712962962964</v>
      </c>
      <c r="AZ116" s="29">
        <f t="shared" si="9"/>
        <v>115</v>
      </c>
      <c r="BA116" s="30">
        <f t="shared" si="10"/>
        <v>5.98</v>
      </c>
      <c r="BB116" s="26">
        <f t="shared" si="11"/>
        <v>4.8</v>
      </c>
      <c r="BC116" s="26">
        <f t="shared" si="12"/>
        <v>8.143333333333333</v>
      </c>
      <c r="BD116" s="26">
        <f t="shared" si="13"/>
        <v>5.435185185185186</v>
      </c>
    </row>
    <row r="117" spans="1:56" s="6" customFormat="1" ht="15" customHeight="1">
      <c r="A117" s="23" t="s">
        <v>176</v>
      </c>
      <c r="B117" s="24">
        <v>8.3</v>
      </c>
      <c r="C117" s="24">
        <v>7.884960541308229</v>
      </c>
      <c r="D117" s="24">
        <v>8.651268795106375</v>
      </c>
      <c r="E117" s="24">
        <v>8.299999999999999</v>
      </c>
      <c r="F117" s="24">
        <v>9.76</v>
      </c>
      <c r="G117" s="24">
        <v>10</v>
      </c>
      <c r="H117" s="24">
        <v>10</v>
      </c>
      <c r="I117" s="24">
        <v>10</v>
      </c>
      <c r="J117" s="24">
        <v>10</v>
      </c>
      <c r="K117" s="24">
        <v>10</v>
      </c>
      <c r="L117" s="24">
        <f t="shared" si="0"/>
        <v>10</v>
      </c>
      <c r="M117" s="24">
        <v>10</v>
      </c>
      <c r="N117" s="24">
        <v>10</v>
      </c>
      <c r="O117" s="25">
        <v>0</v>
      </c>
      <c r="P117" s="25">
        <f t="shared" si="1"/>
        <v>6.666666666666667</v>
      </c>
      <c r="Q117" s="24">
        <f t="shared" si="2"/>
        <v>8.80888888888889</v>
      </c>
      <c r="R117" s="24">
        <v>5</v>
      </c>
      <c r="S117" s="24">
        <v>5</v>
      </c>
      <c r="T117" s="24">
        <v>10</v>
      </c>
      <c r="U117" s="24">
        <f t="shared" si="3"/>
        <v>6.666666666666667</v>
      </c>
      <c r="V117" s="24">
        <v>5</v>
      </c>
      <c r="W117" s="24">
        <v>3.3333333333333335</v>
      </c>
      <c r="X117" s="24">
        <f aca="true" t="shared" si="72" ref="X117:X129">#N/A</f>
        <v>4.166666666666667</v>
      </c>
      <c r="Y117" s="24">
        <v>5</v>
      </c>
      <c r="Z117" s="24">
        <v>2.5</v>
      </c>
      <c r="AA117" s="24">
        <v>3.3333333333333335</v>
      </c>
      <c r="AB117" s="24">
        <v>3.3333333333333335</v>
      </c>
      <c r="AC117" s="24">
        <v>3.3333333333333335</v>
      </c>
      <c r="AD117" s="24" t="e">
        <f>#N/A</f>
        <v>#N/A</v>
      </c>
      <c r="AE117" s="24">
        <v>5</v>
      </c>
      <c r="AF117" s="24">
        <v>7.5</v>
      </c>
      <c r="AG117" s="24">
        <v>5</v>
      </c>
      <c r="AH117" s="24" t="e">
        <f>#N/A</f>
        <v>#N/A</v>
      </c>
      <c r="AI117" s="24" t="e">
        <f aca="true" t="shared" si="73" ref="AI117:AI129">AVERAGE(Y117:Z117,AD117,AH117)</f>
        <v>#N/A</v>
      </c>
      <c r="AJ117" s="24">
        <v>10</v>
      </c>
      <c r="AK117" s="25">
        <v>2</v>
      </c>
      <c r="AL117" s="25">
        <v>4.25</v>
      </c>
      <c r="AM117" s="25">
        <v>6.666666666666667</v>
      </c>
      <c r="AN117" s="25">
        <v>3.3333333333333335</v>
      </c>
      <c r="AO117" s="25">
        <f aca="true" t="shared" si="74" ref="AO117:AO129">#N/A</f>
        <v>5</v>
      </c>
      <c r="AP117" s="25">
        <v>3.3333333333333335</v>
      </c>
      <c r="AQ117" s="24">
        <f t="shared" si="4"/>
        <v>4.916666666666667</v>
      </c>
      <c r="AR117" s="24">
        <v>5</v>
      </c>
      <c r="AS117" s="24">
        <v>0</v>
      </c>
      <c r="AT117" s="24">
        <v>10</v>
      </c>
      <c r="AU117" s="24">
        <f t="shared" si="47"/>
        <v>5</v>
      </c>
      <c r="AV117" s="24">
        <f t="shared" si="6"/>
        <v>5</v>
      </c>
      <c r="AW117" s="26">
        <f t="shared" si="7"/>
        <v>6.768888888888889</v>
      </c>
      <c r="AX117" s="27">
        <v>8.75</v>
      </c>
      <c r="AY117" s="28">
        <f t="shared" si="8"/>
        <v>7.759444444444444</v>
      </c>
      <c r="AZ117" s="29">
        <f t="shared" si="9"/>
        <v>41</v>
      </c>
      <c r="BA117" s="30">
        <f t="shared" si="10"/>
        <v>7.76</v>
      </c>
      <c r="BB117" s="26">
        <f t="shared" si="11"/>
        <v>8.299999999999999</v>
      </c>
      <c r="BC117" s="26">
        <f t="shared" si="12"/>
        <v>8.80888888888889</v>
      </c>
      <c r="BD117" s="26" t="e">
        <f t="shared" si="13"/>
        <v>#N/A</v>
      </c>
    </row>
    <row r="118" spans="1:56" s="6" customFormat="1" ht="15" customHeight="1">
      <c r="A118" s="23" t="s">
        <v>177</v>
      </c>
      <c r="B118" s="24" t="s">
        <v>60</v>
      </c>
      <c r="C118" s="24" t="s">
        <v>60</v>
      </c>
      <c r="D118" s="24" t="s">
        <v>60</v>
      </c>
      <c r="E118" s="24">
        <v>6.288422000000001</v>
      </c>
      <c r="F118" s="24">
        <v>9.32</v>
      </c>
      <c r="G118" s="24">
        <v>10</v>
      </c>
      <c r="H118" s="24">
        <v>10</v>
      </c>
      <c r="I118" s="24">
        <v>10</v>
      </c>
      <c r="J118" s="24">
        <v>10</v>
      </c>
      <c r="K118" s="24">
        <v>10</v>
      </c>
      <c r="L118" s="24">
        <f t="shared" si="0"/>
        <v>10</v>
      </c>
      <c r="M118" s="24">
        <v>10</v>
      </c>
      <c r="N118" s="24">
        <v>10</v>
      </c>
      <c r="O118" s="25">
        <v>10</v>
      </c>
      <c r="P118" s="25">
        <f t="shared" si="1"/>
        <v>10</v>
      </c>
      <c r="Q118" s="24">
        <f t="shared" si="2"/>
        <v>9.773333333333333</v>
      </c>
      <c r="R118" s="24">
        <v>10</v>
      </c>
      <c r="S118" s="24">
        <v>10</v>
      </c>
      <c r="T118" s="24">
        <v>10</v>
      </c>
      <c r="U118" s="24">
        <f t="shared" si="3"/>
        <v>10</v>
      </c>
      <c r="V118" s="24">
        <v>10</v>
      </c>
      <c r="W118" s="24">
        <v>10</v>
      </c>
      <c r="X118" s="24">
        <f t="shared" si="72"/>
        <v>10</v>
      </c>
      <c r="Y118" s="24">
        <v>10</v>
      </c>
      <c r="Z118" s="24">
        <v>10</v>
      </c>
      <c r="AA118" s="24">
        <v>10</v>
      </c>
      <c r="AB118" s="24">
        <v>6.666666666666667</v>
      </c>
      <c r="AC118" s="24">
        <v>6.666666666666667</v>
      </c>
      <c r="AD118" s="24" t="e">
        <f>#N/A</f>
        <v>#N/A</v>
      </c>
      <c r="AE118" s="24">
        <v>10</v>
      </c>
      <c r="AF118" s="24">
        <v>10</v>
      </c>
      <c r="AG118" s="24">
        <v>10</v>
      </c>
      <c r="AH118" s="24" t="e">
        <f>#N/A</f>
        <v>#N/A</v>
      </c>
      <c r="AI118" s="24" t="e">
        <f t="shared" si="73"/>
        <v>#N/A</v>
      </c>
      <c r="AJ118" s="24">
        <v>10</v>
      </c>
      <c r="AK118" s="25">
        <v>7.666666666666667</v>
      </c>
      <c r="AL118" s="25">
        <v>7.75</v>
      </c>
      <c r="AM118" s="25">
        <v>10</v>
      </c>
      <c r="AN118" s="25">
        <v>10</v>
      </c>
      <c r="AO118" s="25">
        <f t="shared" si="74"/>
        <v>10</v>
      </c>
      <c r="AP118" s="25">
        <v>10</v>
      </c>
      <c r="AQ118" s="24">
        <f t="shared" si="4"/>
        <v>9.083333333333334</v>
      </c>
      <c r="AR118" s="24">
        <v>10</v>
      </c>
      <c r="AS118" s="24">
        <v>10</v>
      </c>
      <c r="AT118" s="24">
        <v>10</v>
      </c>
      <c r="AU118" s="24">
        <f t="shared" si="47"/>
        <v>10</v>
      </c>
      <c r="AV118" s="24">
        <f t="shared" si="6"/>
        <v>10</v>
      </c>
      <c r="AW118" s="26">
        <f t="shared" si="7"/>
        <v>8.868216611111112</v>
      </c>
      <c r="AX118" s="27">
        <v>7.58</v>
      </c>
      <c r="AY118" s="28">
        <f t="shared" si="8"/>
        <v>8.224108305555557</v>
      </c>
      <c r="AZ118" s="29">
        <f t="shared" si="9"/>
        <v>21</v>
      </c>
      <c r="BA118" s="30">
        <f t="shared" si="10"/>
        <v>8.22</v>
      </c>
      <c r="BB118" s="26">
        <f t="shared" si="11"/>
        <v>6.288422000000001</v>
      </c>
      <c r="BC118" s="26">
        <f t="shared" si="12"/>
        <v>9.773333333333333</v>
      </c>
      <c r="BD118" s="26" t="e">
        <f t="shared" si="13"/>
        <v>#N/A</v>
      </c>
    </row>
    <row r="119" spans="1:56" s="6" customFormat="1" ht="15" customHeight="1">
      <c r="A119" s="23" t="s">
        <v>178</v>
      </c>
      <c r="B119" s="24">
        <v>8.166666666666666</v>
      </c>
      <c r="C119" s="24">
        <v>5.958061293353387</v>
      </c>
      <c r="D119" s="24">
        <v>5.920493786328534</v>
      </c>
      <c r="E119" s="24">
        <v>6.7</v>
      </c>
      <c r="F119" s="24">
        <v>9.8</v>
      </c>
      <c r="G119" s="24">
        <v>10</v>
      </c>
      <c r="H119" s="24">
        <v>10</v>
      </c>
      <c r="I119" s="24">
        <v>7.5</v>
      </c>
      <c r="J119" s="24">
        <v>10</v>
      </c>
      <c r="K119" s="24">
        <v>10</v>
      </c>
      <c r="L119" s="24">
        <f t="shared" si="0"/>
        <v>9.5</v>
      </c>
      <c r="M119" s="24">
        <v>10</v>
      </c>
      <c r="N119" s="24">
        <v>10</v>
      </c>
      <c r="O119" s="25">
        <v>10</v>
      </c>
      <c r="P119" s="25">
        <f t="shared" si="1"/>
        <v>10</v>
      </c>
      <c r="Q119" s="24">
        <f t="shared" si="2"/>
        <v>9.766666666666667</v>
      </c>
      <c r="R119" s="24">
        <v>10</v>
      </c>
      <c r="S119" s="24">
        <v>10</v>
      </c>
      <c r="T119" s="24">
        <v>10</v>
      </c>
      <c r="U119" s="24">
        <f t="shared" si="3"/>
        <v>10</v>
      </c>
      <c r="V119" s="24">
        <v>10</v>
      </c>
      <c r="W119" s="24">
        <v>3.3333333333333335</v>
      </c>
      <c r="X119" s="24">
        <f t="shared" si="72"/>
        <v>6.666666666666667</v>
      </c>
      <c r="Y119" s="24">
        <v>10</v>
      </c>
      <c r="Z119" s="24">
        <v>10</v>
      </c>
      <c r="AA119" s="24">
        <v>6.666666666666667</v>
      </c>
      <c r="AB119" s="24">
        <v>6.666666666666667</v>
      </c>
      <c r="AC119" s="24">
        <v>6.666666666666667</v>
      </c>
      <c r="AD119" s="24" t="e">
        <f>#N/A</f>
        <v>#N/A</v>
      </c>
      <c r="AE119" s="24">
        <v>10</v>
      </c>
      <c r="AF119" s="24">
        <v>7.5</v>
      </c>
      <c r="AG119" s="24">
        <v>10</v>
      </c>
      <c r="AH119" s="24" t="e">
        <f>#N/A</f>
        <v>#N/A</v>
      </c>
      <c r="AI119" s="24" t="e">
        <f t="shared" si="73"/>
        <v>#N/A</v>
      </c>
      <c r="AJ119" s="24">
        <v>10</v>
      </c>
      <c r="AK119" s="25">
        <v>7.666666666666667</v>
      </c>
      <c r="AL119" s="25">
        <v>7.5</v>
      </c>
      <c r="AM119" s="25">
        <v>10</v>
      </c>
      <c r="AN119" s="25">
        <v>10</v>
      </c>
      <c r="AO119" s="25">
        <f t="shared" si="74"/>
        <v>10</v>
      </c>
      <c r="AP119" s="25">
        <v>10</v>
      </c>
      <c r="AQ119" s="24">
        <f t="shared" si="4"/>
        <v>9.033333333333335</v>
      </c>
      <c r="AR119" s="24">
        <v>10</v>
      </c>
      <c r="AS119" s="24">
        <v>10</v>
      </c>
      <c r="AT119" s="24">
        <v>10</v>
      </c>
      <c r="AU119" s="24">
        <f t="shared" si="47"/>
        <v>10</v>
      </c>
      <c r="AV119" s="24">
        <f t="shared" si="6"/>
        <v>10</v>
      </c>
      <c r="AW119" s="26">
        <f t="shared" si="7"/>
        <v>8.5825</v>
      </c>
      <c r="AX119" s="27">
        <v>7.08</v>
      </c>
      <c r="AY119" s="28">
        <f t="shared" si="8"/>
        <v>7.83125</v>
      </c>
      <c r="AZ119" s="29">
        <f t="shared" si="9"/>
        <v>39</v>
      </c>
      <c r="BA119" s="30">
        <f t="shared" si="10"/>
        <v>7.83</v>
      </c>
      <c r="BB119" s="26">
        <f t="shared" si="11"/>
        <v>6.7</v>
      </c>
      <c r="BC119" s="26">
        <f t="shared" si="12"/>
        <v>9.766666666666667</v>
      </c>
      <c r="BD119" s="26" t="e">
        <f t="shared" si="13"/>
        <v>#N/A</v>
      </c>
    </row>
    <row r="120" spans="1:56" s="6" customFormat="1" ht="15" customHeight="1">
      <c r="A120" s="23" t="s">
        <v>179</v>
      </c>
      <c r="B120" s="24">
        <v>5.9</v>
      </c>
      <c r="C120" s="24">
        <v>5.470206158831395</v>
      </c>
      <c r="D120" s="24">
        <v>4.93221886115064</v>
      </c>
      <c r="E120" s="24">
        <v>5.4</v>
      </c>
      <c r="F120" s="24">
        <v>0</v>
      </c>
      <c r="G120" s="24">
        <v>10</v>
      </c>
      <c r="H120" s="24">
        <v>10</v>
      </c>
      <c r="I120" s="24">
        <v>2.5</v>
      </c>
      <c r="J120" s="24">
        <v>10</v>
      </c>
      <c r="K120" s="24">
        <v>10</v>
      </c>
      <c r="L120" s="24">
        <f t="shared" si="0"/>
        <v>8.5</v>
      </c>
      <c r="M120" s="24">
        <v>10</v>
      </c>
      <c r="N120" s="24">
        <v>10</v>
      </c>
      <c r="O120" s="25">
        <v>0</v>
      </c>
      <c r="P120" s="25">
        <f t="shared" si="1"/>
        <v>6.666666666666667</v>
      </c>
      <c r="Q120" s="24">
        <f t="shared" si="2"/>
        <v>5.055555555555556</v>
      </c>
      <c r="R120" s="24">
        <v>10</v>
      </c>
      <c r="S120" s="24">
        <v>10</v>
      </c>
      <c r="T120" s="24">
        <v>5</v>
      </c>
      <c r="U120" s="24">
        <f t="shared" si="3"/>
        <v>8.333333333333334</v>
      </c>
      <c r="V120" s="24">
        <v>7.5</v>
      </c>
      <c r="W120" s="24">
        <v>10</v>
      </c>
      <c r="X120" s="24">
        <f t="shared" si="72"/>
        <v>8.75</v>
      </c>
      <c r="Y120" s="24">
        <v>10</v>
      </c>
      <c r="Z120" s="24">
        <v>10</v>
      </c>
      <c r="AA120" s="24">
        <v>10</v>
      </c>
      <c r="AB120" s="24">
        <v>6.666666666666667</v>
      </c>
      <c r="AC120" s="24">
        <v>10</v>
      </c>
      <c r="AD120" s="24" t="e">
        <f>#N/A</f>
        <v>#N/A</v>
      </c>
      <c r="AE120" s="24">
        <v>7.5</v>
      </c>
      <c r="AF120" s="24">
        <v>7.5</v>
      </c>
      <c r="AG120" s="24">
        <v>7.5</v>
      </c>
      <c r="AH120" s="24" t="e">
        <f>#N/A</f>
        <v>#N/A</v>
      </c>
      <c r="AI120" s="24" t="e">
        <f t="shared" si="73"/>
        <v>#N/A</v>
      </c>
      <c r="AJ120" s="24">
        <v>10</v>
      </c>
      <c r="AK120" s="25">
        <v>7</v>
      </c>
      <c r="AL120" s="25">
        <v>7</v>
      </c>
      <c r="AM120" s="25">
        <v>10</v>
      </c>
      <c r="AN120" s="25">
        <v>10</v>
      </c>
      <c r="AO120" s="25">
        <f t="shared" si="74"/>
        <v>10</v>
      </c>
      <c r="AP120" s="25">
        <v>10</v>
      </c>
      <c r="AQ120" s="24">
        <f t="shared" si="4"/>
        <v>8.8</v>
      </c>
      <c r="AR120" s="24">
        <v>0</v>
      </c>
      <c r="AS120" s="24">
        <v>10</v>
      </c>
      <c r="AT120" s="24">
        <v>10</v>
      </c>
      <c r="AU120" s="24">
        <f t="shared" si="47"/>
        <v>10</v>
      </c>
      <c r="AV120" s="24">
        <f t="shared" si="6"/>
        <v>5</v>
      </c>
      <c r="AW120" s="26">
        <f t="shared" si="7"/>
        <v>6.611944444444445</v>
      </c>
      <c r="AX120" s="27">
        <v>6.55</v>
      </c>
      <c r="AY120" s="28">
        <f t="shared" si="8"/>
        <v>6.580972222222222</v>
      </c>
      <c r="AZ120" s="29">
        <f t="shared" si="9"/>
        <v>92</v>
      </c>
      <c r="BA120" s="30">
        <f t="shared" si="10"/>
        <v>6.58</v>
      </c>
      <c r="BB120" s="26">
        <f t="shared" si="11"/>
        <v>5.4</v>
      </c>
      <c r="BC120" s="26">
        <f t="shared" si="12"/>
        <v>5.055555555555556</v>
      </c>
      <c r="BD120" s="26" t="e">
        <f t="shared" si="13"/>
        <v>#N/A</v>
      </c>
    </row>
    <row r="121" spans="1:56" s="6" customFormat="1" ht="15" customHeight="1">
      <c r="A121" s="23" t="s">
        <v>180</v>
      </c>
      <c r="B121" s="24">
        <v>8.466666666666667</v>
      </c>
      <c r="C121" s="24">
        <v>6.456055281666871</v>
      </c>
      <c r="D121" s="24">
        <v>6.92366032303946</v>
      </c>
      <c r="E121" s="24">
        <v>7.3</v>
      </c>
      <c r="F121" s="24">
        <v>9.64</v>
      </c>
      <c r="G121" s="24">
        <v>10</v>
      </c>
      <c r="H121" s="24">
        <v>10</v>
      </c>
      <c r="I121" s="24">
        <v>7.5</v>
      </c>
      <c r="J121" s="24">
        <v>9.950387483675001</v>
      </c>
      <c r="K121" s="24">
        <v>9.414572307365018</v>
      </c>
      <c r="L121" s="24">
        <f t="shared" si="0"/>
        <v>9.372991958208004</v>
      </c>
      <c r="M121" s="24">
        <v>9.5</v>
      </c>
      <c r="N121" s="24">
        <v>10</v>
      </c>
      <c r="O121" s="25">
        <v>0</v>
      </c>
      <c r="P121" s="25">
        <f t="shared" si="1"/>
        <v>6.5</v>
      </c>
      <c r="Q121" s="24">
        <f t="shared" si="2"/>
        <v>8.504330652736002</v>
      </c>
      <c r="R121" s="24">
        <v>10</v>
      </c>
      <c r="S121" s="24">
        <v>10</v>
      </c>
      <c r="T121" s="24">
        <v>10</v>
      </c>
      <c r="U121" s="24">
        <f t="shared" si="3"/>
        <v>10</v>
      </c>
      <c r="V121" s="24">
        <v>10</v>
      </c>
      <c r="W121" s="24">
        <v>10</v>
      </c>
      <c r="X121" s="24">
        <f t="shared" si="72"/>
        <v>10</v>
      </c>
      <c r="Y121" s="24">
        <v>10</v>
      </c>
      <c r="Z121" s="24">
        <v>10</v>
      </c>
      <c r="AA121" s="24">
        <v>10</v>
      </c>
      <c r="AB121" s="24">
        <v>10</v>
      </c>
      <c r="AC121" s="24">
        <v>10</v>
      </c>
      <c r="AD121" s="24" t="e">
        <f>#N/A</f>
        <v>#N/A</v>
      </c>
      <c r="AE121" s="24">
        <v>10</v>
      </c>
      <c r="AF121" s="24">
        <v>10</v>
      </c>
      <c r="AG121" s="24">
        <v>10</v>
      </c>
      <c r="AH121" s="24" t="e">
        <f>#N/A</f>
        <v>#N/A</v>
      </c>
      <c r="AI121" s="24" t="e">
        <f t="shared" si="73"/>
        <v>#N/A</v>
      </c>
      <c r="AJ121" s="24">
        <v>10</v>
      </c>
      <c r="AK121" s="25">
        <v>8.333333333333334</v>
      </c>
      <c r="AL121" s="25">
        <v>6.5</v>
      </c>
      <c r="AM121" s="25">
        <v>10</v>
      </c>
      <c r="AN121" s="25">
        <v>10</v>
      </c>
      <c r="AO121" s="25">
        <f t="shared" si="74"/>
        <v>10</v>
      </c>
      <c r="AP121" s="25">
        <v>10</v>
      </c>
      <c r="AQ121" s="24">
        <f t="shared" si="4"/>
        <v>8.966666666666667</v>
      </c>
      <c r="AR121" s="24">
        <v>5</v>
      </c>
      <c r="AS121" s="24">
        <v>10</v>
      </c>
      <c r="AT121" s="24">
        <v>10</v>
      </c>
      <c r="AU121" s="24">
        <f t="shared" si="47"/>
        <v>10</v>
      </c>
      <c r="AV121" s="24">
        <f t="shared" si="6"/>
        <v>7.5</v>
      </c>
      <c r="AW121" s="26">
        <f t="shared" si="7"/>
        <v>8.597749329850668</v>
      </c>
      <c r="AX121" s="27">
        <v>7.37</v>
      </c>
      <c r="AY121" s="28">
        <f t="shared" si="8"/>
        <v>7.9838746649253345</v>
      </c>
      <c r="AZ121" s="29">
        <f t="shared" si="9"/>
        <v>35</v>
      </c>
      <c r="BA121" s="30">
        <f t="shared" si="10"/>
        <v>7.98</v>
      </c>
      <c r="BB121" s="26">
        <f t="shared" si="11"/>
        <v>7.3</v>
      </c>
      <c r="BC121" s="26">
        <f t="shared" si="12"/>
        <v>8.504330652736002</v>
      </c>
      <c r="BD121" s="26" t="e">
        <f t="shared" si="13"/>
        <v>#N/A</v>
      </c>
    </row>
    <row r="122" spans="1:56" s="6" customFormat="1" ht="15" customHeight="1">
      <c r="A122" s="23" t="s">
        <v>181</v>
      </c>
      <c r="B122" s="24">
        <v>4.1</v>
      </c>
      <c r="C122" s="24">
        <v>5.226857386755518</v>
      </c>
      <c r="D122" s="24">
        <v>6.163562258873396</v>
      </c>
      <c r="E122" s="24">
        <v>5.2</v>
      </c>
      <c r="F122" s="24">
        <v>7.08</v>
      </c>
      <c r="G122" s="24">
        <v>0</v>
      </c>
      <c r="H122" s="24">
        <v>0</v>
      </c>
      <c r="I122" s="24">
        <v>1.25</v>
      </c>
      <c r="J122" s="24">
        <v>7.1703399483449175</v>
      </c>
      <c r="K122" s="24">
        <v>4.872752726915579</v>
      </c>
      <c r="L122" s="24">
        <f t="shared" si="0"/>
        <v>2.658618535052099</v>
      </c>
      <c r="M122" s="24">
        <v>10</v>
      </c>
      <c r="N122" s="24">
        <v>10</v>
      </c>
      <c r="O122" s="25">
        <v>10</v>
      </c>
      <c r="P122" s="25">
        <f t="shared" si="1"/>
        <v>10</v>
      </c>
      <c r="Q122" s="24">
        <f t="shared" si="2"/>
        <v>6.5795395116840325</v>
      </c>
      <c r="R122" s="24">
        <v>0</v>
      </c>
      <c r="S122" s="24">
        <v>0</v>
      </c>
      <c r="T122" s="24">
        <v>10</v>
      </c>
      <c r="U122" s="24">
        <f t="shared" si="3"/>
        <v>3.3333333333333335</v>
      </c>
      <c r="V122" s="24">
        <v>10</v>
      </c>
      <c r="W122" s="24">
        <v>6.666666666666667</v>
      </c>
      <c r="X122" s="24">
        <f t="shared" si="72"/>
        <v>8.333333333333334</v>
      </c>
      <c r="Y122" s="24">
        <v>7.5</v>
      </c>
      <c r="Z122" s="24">
        <v>7.5</v>
      </c>
      <c r="AA122" s="24">
        <v>6.666666666666667</v>
      </c>
      <c r="AB122" s="24">
        <v>6.666666666666667</v>
      </c>
      <c r="AC122" s="24">
        <v>6.666666666666667</v>
      </c>
      <c r="AD122" s="24" t="e">
        <f>#N/A</f>
        <v>#N/A</v>
      </c>
      <c r="AE122" s="24">
        <v>7.5</v>
      </c>
      <c r="AF122" s="24">
        <v>10</v>
      </c>
      <c r="AG122" s="24">
        <v>10</v>
      </c>
      <c r="AH122" s="24" t="e">
        <f>#N/A</f>
        <v>#N/A</v>
      </c>
      <c r="AI122" s="24" t="e">
        <f t="shared" si="73"/>
        <v>#N/A</v>
      </c>
      <c r="AJ122" s="24">
        <v>0.04078775526331653</v>
      </c>
      <c r="AK122" s="25">
        <v>3</v>
      </c>
      <c r="AL122" s="25">
        <v>2</v>
      </c>
      <c r="AM122" s="25">
        <v>10</v>
      </c>
      <c r="AN122" s="25">
        <v>10</v>
      </c>
      <c r="AO122" s="25">
        <f t="shared" si="74"/>
        <v>10</v>
      </c>
      <c r="AP122" s="25">
        <v>10</v>
      </c>
      <c r="AQ122" s="24">
        <f t="shared" si="4"/>
        <v>5.008157551052664</v>
      </c>
      <c r="AR122" s="24">
        <v>10</v>
      </c>
      <c r="AS122" s="24">
        <v>0</v>
      </c>
      <c r="AT122" s="24">
        <v>0</v>
      </c>
      <c r="AU122" s="24">
        <f t="shared" si="47"/>
        <v>0</v>
      </c>
      <c r="AV122" s="24">
        <f t="shared" si="6"/>
        <v>5</v>
      </c>
      <c r="AW122" s="26">
        <f t="shared" si="7"/>
        <v>5.8832006330262745</v>
      </c>
      <c r="AX122" s="27">
        <v>6.24</v>
      </c>
      <c r="AY122" s="28">
        <f t="shared" si="8"/>
        <v>6.061600316513138</v>
      </c>
      <c r="AZ122" s="29">
        <f t="shared" si="9"/>
        <v>114</v>
      </c>
      <c r="BA122" s="30">
        <f t="shared" si="10"/>
        <v>6.06</v>
      </c>
      <c r="BB122" s="26">
        <f t="shared" si="11"/>
        <v>5.2</v>
      </c>
      <c r="BC122" s="26">
        <f t="shared" si="12"/>
        <v>6.5795395116840325</v>
      </c>
      <c r="BD122" s="26" t="e">
        <f t="shared" si="13"/>
        <v>#N/A</v>
      </c>
    </row>
    <row r="123" spans="1:56" s="6" customFormat="1" ht="15" customHeight="1">
      <c r="A123" s="23" t="s">
        <v>182</v>
      </c>
      <c r="B123" s="24">
        <v>9.499999999999998</v>
      </c>
      <c r="C123" s="24">
        <v>7.780176641614615</v>
      </c>
      <c r="D123" s="24">
        <v>8.230554054628668</v>
      </c>
      <c r="E123" s="24">
        <v>8.5</v>
      </c>
      <c r="F123" s="24">
        <v>9.68</v>
      </c>
      <c r="G123" s="24">
        <v>10</v>
      </c>
      <c r="H123" s="24">
        <v>10</v>
      </c>
      <c r="I123" s="24">
        <v>10</v>
      </c>
      <c r="J123" s="24">
        <v>10</v>
      </c>
      <c r="K123" s="24">
        <v>10</v>
      </c>
      <c r="L123" s="24">
        <f t="shared" si="0"/>
        <v>10</v>
      </c>
      <c r="M123" s="24">
        <v>9.5</v>
      </c>
      <c r="N123" s="24">
        <v>10</v>
      </c>
      <c r="O123" s="25">
        <v>5</v>
      </c>
      <c r="P123" s="25">
        <f t="shared" si="1"/>
        <v>8.166666666666666</v>
      </c>
      <c r="Q123" s="24">
        <f t="shared" si="2"/>
        <v>9.282222222222222</v>
      </c>
      <c r="R123" s="24">
        <v>10</v>
      </c>
      <c r="S123" s="24">
        <v>10</v>
      </c>
      <c r="T123" s="24">
        <v>10</v>
      </c>
      <c r="U123" s="24">
        <f t="shared" si="3"/>
        <v>10</v>
      </c>
      <c r="V123" s="24">
        <v>10</v>
      </c>
      <c r="W123" s="24">
        <v>10</v>
      </c>
      <c r="X123" s="24">
        <f t="shared" si="72"/>
        <v>10</v>
      </c>
      <c r="Y123" s="24">
        <v>10</v>
      </c>
      <c r="Z123" s="24">
        <v>10</v>
      </c>
      <c r="AA123" s="24">
        <v>10</v>
      </c>
      <c r="AB123" s="24">
        <v>10</v>
      </c>
      <c r="AC123" s="24">
        <v>10</v>
      </c>
      <c r="AD123" s="24" t="e">
        <f>#N/A</f>
        <v>#N/A</v>
      </c>
      <c r="AE123" s="24">
        <v>10</v>
      </c>
      <c r="AF123" s="24">
        <v>10</v>
      </c>
      <c r="AG123" s="24">
        <v>10</v>
      </c>
      <c r="AH123" s="24" t="e">
        <f>#N/A</f>
        <v>#N/A</v>
      </c>
      <c r="AI123" s="24" t="e">
        <f t="shared" si="73"/>
        <v>#N/A</v>
      </c>
      <c r="AJ123" s="24">
        <v>10</v>
      </c>
      <c r="AK123" s="25">
        <v>9.333333333333334</v>
      </c>
      <c r="AL123" s="25">
        <v>8.75</v>
      </c>
      <c r="AM123" s="25">
        <v>10</v>
      </c>
      <c r="AN123" s="25">
        <v>10</v>
      </c>
      <c r="AO123" s="25">
        <f t="shared" si="74"/>
        <v>10</v>
      </c>
      <c r="AP123" s="25">
        <v>10</v>
      </c>
      <c r="AQ123" s="24">
        <f t="shared" si="4"/>
        <v>9.616666666666667</v>
      </c>
      <c r="AR123" s="24">
        <v>0</v>
      </c>
      <c r="AS123" s="24">
        <v>10</v>
      </c>
      <c r="AT123" s="24">
        <v>10</v>
      </c>
      <c r="AU123" s="24">
        <f t="shared" si="47"/>
        <v>10</v>
      </c>
      <c r="AV123" s="24">
        <f t="shared" si="6"/>
        <v>5</v>
      </c>
      <c r="AW123" s="26">
        <f t="shared" si="7"/>
        <v>8.907222222222222</v>
      </c>
      <c r="AX123" s="27">
        <v>7.4</v>
      </c>
      <c r="AY123" s="28">
        <f t="shared" si="8"/>
        <v>8.153611111111111</v>
      </c>
      <c r="AZ123" s="29">
        <f t="shared" si="9"/>
        <v>26</v>
      </c>
      <c r="BA123" s="30">
        <f t="shared" si="10"/>
        <v>8.15</v>
      </c>
      <c r="BB123" s="26">
        <f t="shared" si="11"/>
        <v>8.5</v>
      </c>
      <c r="BC123" s="26">
        <f t="shared" si="12"/>
        <v>9.282222222222222</v>
      </c>
      <c r="BD123" s="26" t="e">
        <f t="shared" si="13"/>
        <v>#N/A</v>
      </c>
    </row>
    <row r="124" spans="1:56" s="6" customFormat="1" ht="15" customHeight="1">
      <c r="A124" s="23" t="s">
        <v>183</v>
      </c>
      <c r="B124" s="24" t="s">
        <v>60</v>
      </c>
      <c r="C124" s="24" t="s">
        <v>60</v>
      </c>
      <c r="D124" s="24" t="s">
        <v>60</v>
      </c>
      <c r="E124" s="24">
        <v>7.920938</v>
      </c>
      <c r="F124" s="24">
        <v>9.719999999999999</v>
      </c>
      <c r="G124" s="24">
        <v>10</v>
      </c>
      <c r="H124" s="24">
        <v>10</v>
      </c>
      <c r="I124" s="24">
        <v>10</v>
      </c>
      <c r="J124" s="24">
        <v>10</v>
      </c>
      <c r="K124" s="24">
        <v>10</v>
      </c>
      <c r="L124" s="24">
        <f t="shared" si="0"/>
        <v>10</v>
      </c>
      <c r="M124" s="24">
        <v>9.5</v>
      </c>
      <c r="N124" s="24">
        <v>10</v>
      </c>
      <c r="O124" s="25">
        <v>10</v>
      </c>
      <c r="P124" s="25">
        <f t="shared" si="1"/>
        <v>9.833333333333334</v>
      </c>
      <c r="Q124" s="24">
        <f t="shared" si="2"/>
        <v>9.851111111111111</v>
      </c>
      <c r="R124" s="24">
        <v>10</v>
      </c>
      <c r="S124" s="24">
        <v>10</v>
      </c>
      <c r="T124" s="24">
        <v>10</v>
      </c>
      <c r="U124" s="24">
        <f t="shared" si="3"/>
        <v>10</v>
      </c>
      <c r="V124" s="24">
        <v>10</v>
      </c>
      <c r="W124" s="24">
        <v>10</v>
      </c>
      <c r="X124" s="24">
        <f t="shared" si="72"/>
        <v>10</v>
      </c>
      <c r="Y124" s="24">
        <v>10</v>
      </c>
      <c r="Z124" s="24">
        <v>10</v>
      </c>
      <c r="AA124" s="24">
        <v>10</v>
      </c>
      <c r="AB124" s="24">
        <v>10</v>
      </c>
      <c r="AC124" s="24">
        <v>10</v>
      </c>
      <c r="AD124" s="24" t="e">
        <f>#N/A</f>
        <v>#N/A</v>
      </c>
      <c r="AE124" s="24">
        <v>10</v>
      </c>
      <c r="AF124" s="24">
        <v>10</v>
      </c>
      <c r="AG124" s="24">
        <v>10</v>
      </c>
      <c r="AH124" s="24" t="e">
        <f>#N/A</f>
        <v>#N/A</v>
      </c>
      <c r="AI124" s="24" t="e">
        <f t="shared" si="73"/>
        <v>#N/A</v>
      </c>
      <c r="AJ124" s="24">
        <v>10</v>
      </c>
      <c r="AK124" s="25">
        <v>8.333333333333334</v>
      </c>
      <c r="AL124" s="25">
        <v>9.25</v>
      </c>
      <c r="AM124" s="25">
        <v>10</v>
      </c>
      <c r="AN124" s="25">
        <v>10</v>
      </c>
      <c r="AO124" s="25">
        <f t="shared" si="74"/>
        <v>10</v>
      </c>
      <c r="AP124" s="25">
        <v>10</v>
      </c>
      <c r="AQ124" s="24">
        <f t="shared" si="4"/>
        <v>9.516666666666667</v>
      </c>
      <c r="AR124" s="24">
        <v>10</v>
      </c>
      <c r="AS124" s="24">
        <v>10</v>
      </c>
      <c r="AT124" s="24">
        <v>10</v>
      </c>
      <c r="AU124" s="24">
        <f t="shared" si="47"/>
        <v>10</v>
      </c>
      <c r="AV124" s="24">
        <f t="shared" si="6"/>
        <v>10</v>
      </c>
      <c r="AW124" s="26">
        <f t="shared" si="7"/>
        <v>9.394678944444443</v>
      </c>
      <c r="AX124" s="27">
        <v>8.19</v>
      </c>
      <c r="AY124" s="28">
        <f t="shared" si="8"/>
        <v>8.79233947222222</v>
      </c>
      <c r="AZ124" s="29">
        <f t="shared" si="9"/>
        <v>3</v>
      </c>
      <c r="BA124" s="30">
        <f t="shared" si="10"/>
        <v>8.79</v>
      </c>
      <c r="BB124" s="26">
        <f t="shared" si="11"/>
        <v>7.920938</v>
      </c>
      <c r="BC124" s="26">
        <f t="shared" si="12"/>
        <v>9.851111111111111</v>
      </c>
      <c r="BD124" s="26" t="e">
        <f t="shared" si="13"/>
        <v>#N/A</v>
      </c>
    </row>
    <row r="125" spans="1:56" s="6" customFormat="1" ht="15" customHeight="1">
      <c r="A125" s="23" t="s">
        <v>184</v>
      </c>
      <c r="B125" s="24" t="s">
        <v>60</v>
      </c>
      <c r="C125" s="24" t="s">
        <v>60</v>
      </c>
      <c r="D125" s="24" t="s">
        <v>60</v>
      </c>
      <c r="E125" s="24">
        <v>4.832763</v>
      </c>
      <c r="F125" s="24">
        <v>8.92</v>
      </c>
      <c r="G125" s="24">
        <v>5</v>
      </c>
      <c r="H125" s="24">
        <v>10</v>
      </c>
      <c r="I125" s="24">
        <v>5</v>
      </c>
      <c r="J125" s="24">
        <v>9.723687960639436</v>
      </c>
      <c r="K125" s="24">
        <v>9.877840993124803</v>
      </c>
      <c r="L125" s="24">
        <f t="shared" si="0"/>
        <v>7.920305790752849</v>
      </c>
      <c r="M125" s="24">
        <v>10</v>
      </c>
      <c r="N125" s="24">
        <v>5</v>
      </c>
      <c r="O125" s="25">
        <v>10</v>
      </c>
      <c r="P125" s="25">
        <f t="shared" si="1"/>
        <v>8.333333333333334</v>
      </c>
      <c r="Q125" s="24">
        <f t="shared" si="2"/>
        <v>8.391213041362063</v>
      </c>
      <c r="R125" s="24">
        <v>0</v>
      </c>
      <c r="S125" s="24">
        <v>5</v>
      </c>
      <c r="T125" s="24">
        <v>10</v>
      </c>
      <c r="U125" s="24">
        <f t="shared" si="3"/>
        <v>5</v>
      </c>
      <c r="V125" s="24">
        <v>5</v>
      </c>
      <c r="W125" s="24">
        <v>6.666666666666667</v>
      </c>
      <c r="X125" s="24">
        <f t="shared" si="72"/>
        <v>5.833333333333334</v>
      </c>
      <c r="Y125" s="24">
        <v>0</v>
      </c>
      <c r="Z125" s="24">
        <v>0</v>
      </c>
      <c r="AA125" s="24">
        <v>0</v>
      </c>
      <c r="AB125" s="24">
        <v>3.3333333333333335</v>
      </c>
      <c r="AC125" s="24">
        <v>3.3333333333333335</v>
      </c>
      <c r="AD125" s="24" t="e">
        <f>#N/A</f>
        <v>#N/A</v>
      </c>
      <c r="AE125" s="24">
        <v>2.5</v>
      </c>
      <c r="AF125" s="24">
        <v>2.5</v>
      </c>
      <c r="AG125" s="24">
        <v>5</v>
      </c>
      <c r="AH125" s="24" t="e">
        <f>#N/A</f>
        <v>#N/A</v>
      </c>
      <c r="AI125" s="24" t="e">
        <f t="shared" si="73"/>
        <v>#N/A</v>
      </c>
      <c r="AJ125" s="24">
        <v>10</v>
      </c>
      <c r="AK125" s="25">
        <v>0.3333333333333333</v>
      </c>
      <c r="AL125" s="25">
        <v>1.75</v>
      </c>
      <c r="AM125" s="25">
        <v>3.3333333333333335</v>
      </c>
      <c r="AN125" s="25">
        <v>3.3333333333333335</v>
      </c>
      <c r="AO125" s="25">
        <f t="shared" si="74"/>
        <v>3.3333333333333335</v>
      </c>
      <c r="AP125" s="25">
        <v>0</v>
      </c>
      <c r="AQ125" s="24">
        <f t="shared" si="4"/>
        <v>3.0833333333333335</v>
      </c>
      <c r="AR125" s="24">
        <v>10</v>
      </c>
      <c r="AS125" s="24">
        <v>0</v>
      </c>
      <c r="AT125" s="24">
        <v>0</v>
      </c>
      <c r="AU125" s="24">
        <f t="shared" si="47"/>
        <v>0</v>
      </c>
      <c r="AV125" s="24">
        <f t="shared" si="6"/>
        <v>5</v>
      </c>
      <c r="AW125" s="26">
        <f t="shared" si="7"/>
        <v>5.336549565896071</v>
      </c>
      <c r="AX125" s="27">
        <v>5.92</v>
      </c>
      <c r="AY125" s="28">
        <f t="shared" si="8"/>
        <v>5.6282747829480355</v>
      </c>
      <c r="AZ125" s="29">
        <f t="shared" si="9"/>
        <v>127</v>
      </c>
      <c r="BA125" s="30">
        <f t="shared" si="10"/>
        <v>5.63</v>
      </c>
      <c r="BB125" s="26">
        <f t="shared" si="11"/>
        <v>4.832763</v>
      </c>
      <c r="BC125" s="26">
        <f t="shared" si="12"/>
        <v>8.391213041362063</v>
      </c>
      <c r="BD125" s="26" t="e">
        <f t="shared" si="13"/>
        <v>#N/A</v>
      </c>
    </row>
    <row r="126" spans="1:56" s="6" customFormat="1" ht="15" customHeight="1">
      <c r="A126" s="23" t="s">
        <v>185</v>
      </c>
      <c r="B126" s="24" t="s">
        <v>60</v>
      </c>
      <c r="C126" s="24" t="s">
        <v>60</v>
      </c>
      <c r="D126" s="24" t="s">
        <v>60</v>
      </c>
      <c r="E126" s="24">
        <v>6.859802999999999</v>
      </c>
      <c r="F126" s="24" t="s">
        <v>60</v>
      </c>
      <c r="G126" s="24">
        <v>10</v>
      </c>
      <c r="H126" s="24">
        <v>10</v>
      </c>
      <c r="I126" s="24">
        <v>5</v>
      </c>
      <c r="J126" s="24">
        <v>10</v>
      </c>
      <c r="K126" s="24">
        <v>9.970743479855349</v>
      </c>
      <c r="L126" s="24">
        <f t="shared" si="0"/>
        <v>8.99414869597107</v>
      </c>
      <c r="M126" s="24">
        <v>10</v>
      </c>
      <c r="N126" s="24">
        <v>5</v>
      </c>
      <c r="O126" s="25">
        <v>5</v>
      </c>
      <c r="P126" s="25">
        <f t="shared" si="1"/>
        <v>6.666666666666667</v>
      </c>
      <c r="Q126" s="24">
        <f t="shared" si="2"/>
        <v>7.830407681318869</v>
      </c>
      <c r="R126" s="24">
        <v>5</v>
      </c>
      <c r="S126" s="24">
        <v>10</v>
      </c>
      <c r="T126" s="24">
        <v>10</v>
      </c>
      <c r="U126" s="24">
        <f t="shared" si="3"/>
        <v>8.333333333333334</v>
      </c>
      <c r="V126" s="24">
        <v>7.5</v>
      </c>
      <c r="W126" s="24">
        <v>6.666666666666667</v>
      </c>
      <c r="X126" s="24">
        <f t="shared" si="72"/>
        <v>7.083333333333334</v>
      </c>
      <c r="Y126" s="24">
        <v>10</v>
      </c>
      <c r="Z126" s="24">
        <v>7.5</v>
      </c>
      <c r="AA126" s="24">
        <v>10</v>
      </c>
      <c r="AB126" s="24">
        <v>6.666666666666667</v>
      </c>
      <c r="AC126" s="24">
        <v>6.666666666666667</v>
      </c>
      <c r="AD126" s="24" t="e">
        <f>#N/A</f>
        <v>#N/A</v>
      </c>
      <c r="AE126" s="24">
        <v>7.5</v>
      </c>
      <c r="AF126" s="24">
        <v>7.5</v>
      </c>
      <c r="AG126" s="24">
        <v>10</v>
      </c>
      <c r="AH126" s="24" t="e">
        <f>#N/A</f>
        <v>#N/A</v>
      </c>
      <c r="AI126" s="24" t="e">
        <f t="shared" si="73"/>
        <v>#N/A</v>
      </c>
      <c r="AJ126" s="24">
        <v>10</v>
      </c>
      <c r="AK126" s="25">
        <v>7.666666666666667</v>
      </c>
      <c r="AL126" s="25">
        <v>7.75</v>
      </c>
      <c r="AM126" s="25">
        <v>10</v>
      </c>
      <c r="AN126" s="25">
        <v>10</v>
      </c>
      <c r="AO126" s="25">
        <f t="shared" si="74"/>
        <v>10</v>
      </c>
      <c r="AP126" s="25">
        <v>10</v>
      </c>
      <c r="AQ126" s="24">
        <f t="shared" si="4"/>
        <v>9.083333333333334</v>
      </c>
      <c r="AR126" s="24">
        <v>5</v>
      </c>
      <c r="AS126" s="24" t="s">
        <v>60</v>
      </c>
      <c r="AT126" s="24">
        <v>0</v>
      </c>
      <c r="AU126" s="24">
        <f t="shared" si="47"/>
        <v>0</v>
      </c>
      <c r="AV126" s="24">
        <f t="shared" si="6"/>
        <v>2.5</v>
      </c>
      <c r="AW126" s="26">
        <f t="shared" si="7"/>
        <v>7.2128304481074945</v>
      </c>
      <c r="AX126" s="27">
        <v>7.55</v>
      </c>
      <c r="AY126" s="28">
        <f t="shared" si="8"/>
        <v>7.381415224053747</v>
      </c>
      <c r="AZ126" s="29">
        <f t="shared" si="9"/>
        <v>51</v>
      </c>
      <c r="BA126" s="30">
        <f t="shared" si="10"/>
        <v>7.38</v>
      </c>
      <c r="BB126" s="26">
        <f t="shared" si="11"/>
        <v>6.859802999999999</v>
      </c>
      <c r="BC126" s="26">
        <f t="shared" si="12"/>
        <v>7.830407681318869</v>
      </c>
      <c r="BD126" s="26" t="e">
        <f t="shared" si="13"/>
        <v>#N/A</v>
      </c>
    </row>
    <row r="127" spans="1:56" s="6" customFormat="1" ht="15" customHeight="1">
      <c r="A127" s="23" t="s">
        <v>186</v>
      </c>
      <c r="B127" s="24">
        <v>4.333333333333334</v>
      </c>
      <c r="C127" s="24">
        <v>4.847786052213665</v>
      </c>
      <c r="D127" s="24">
        <v>4.873714927853354</v>
      </c>
      <c r="E127" s="24">
        <v>4.699999999999999</v>
      </c>
      <c r="F127" s="24">
        <v>4.920000000000001</v>
      </c>
      <c r="G127" s="24">
        <v>10</v>
      </c>
      <c r="H127" s="24">
        <v>10</v>
      </c>
      <c r="I127" s="24">
        <v>7.5</v>
      </c>
      <c r="J127" s="24">
        <v>10</v>
      </c>
      <c r="K127" s="24">
        <v>9.994064082650052</v>
      </c>
      <c r="L127" s="24">
        <f t="shared" si="0"/>
        <v>9.49881281653001</v>
      </c>
      <c r="M127" s="24">
        <v>8.5</v>
      </c>
      <c r="N127" s="24">
        <v>10</v>
      </c>
      <c r="O127" s="25">
        <v>5</v>
      </c>
      <c r="P127" s="25">
        <f t="shared" si="1"/>
        <v>7.833333333333333</v>
      </c>
      <c r="Q127" s="24">
        <f t="shared" si="2"/>
        <v>7.417382049954448</v>
      </c>
      <c r="R127" s="24">
        <v>10</v>
      </c>
      <c r="S127" s="24">
        <v>5</v>
      </c>
      <c r="T127" s="24">
        <v>10</v>
      </c>
      <c r="U127" s="24">
        <f t="shared" si="3"/>
        <v>8.333333333333334</v>
      </c>
      <c r="V127" s="24">
        <v>7.5</v>
      </c>
      <c r="W127" s="24">
        <v>10</v>
      </c>
      <c r="X127" s="24">
        <f t="shared" si="72"/>
        <v>8.75</v>
      </c>
      <c r="Y127" s="24">
        <v>7.5</v>
      </c>
      <c r="Z127" s="24">
        <v>7.5</v>
      </c>
      <c r="AA127" s="24">
        <v>6.666666666666667</v>
      </c>
      <c r="AB127" s="24">
        <v>6.666666666666667</v>
      </c>
      <c r="AC127" s="24">
        <v>6.666666666666667</v>
      </c>
      <c r="AD127" s="24" t="e">
        <f>#N/A</f>
        <v>#N/A</v>
      </c>
      <c r="AE127" s="24">
        <v>5</v>
      </c>
      <c r="AF127" s="24">
        <v>7.5</v>
      </c>
      <c r="AG127" s="24">
        <v>10</v>
      </c>
      <c r="AH127" s="24" t="e">
        <f>#N/A</f>
        <v>#N/A</v>
      </c>
      <c r="AI127" s="24" t="e">
        <f t="shared" si="73"/>
        <v>#N/A</v>
      </c>
      <c r="AJ127" s="24">
        <v>10</v>
      </c>
      <c r="AK127" s="25">
        <v>4.666666666666667</v>
      </c>
      <c r="AL127" s="25">
        <v>5.25</v>
      </c>
      <c r="AM127" s="25">
        <v>6.666666666666667</v>
      </c>
      <c r="AN127" s="25">
        <v>3.3333333333333335</v>
      </c>
      <c r="AO127" s="25">
        <f t="shared" si="74"/>
        <v>5</v>
      </c>
      <c r="AP127" s="25">
        <v>10</v>
      </c>
      <c r="AQ127" s="24">
        <f t="shared" si="4"/>
        <v>6.983333333333334</v>
      </c>
      <c r="AR127" s="24">
        <v>10</v>
      </c>
      <c r="AS127" s="24">
        <v>0</v>
      </c>
      <c r="AT127" s="24">
        <v>0</v>
      </c>
      <c r="AU127" s="24">
        <f t="shared" si="47"/>
        <v>0</v>
      </c>
      <c r="AV127" s="24">
        <f t="shared" si="6"/>
        <v>5</v>
      </c>
      <c r="AW127" s="26">
        <f t="shared" si="7"/>
        <v>6.665178845821945</v>
      </c>
      <c r="AX127" s="27">
        <v>6.27</v>
      </c>
      <c r="AY127" s="28">
        <f t="shared" si="8"/>
        <v>6.467589422910972</v>
      </c>
      <c r="AZ127" s="29">
        <f t="shared" si="9"/>
        <v>100</v>
      </c>
      <c r="BA127" s="30">
        <f t="shared" si="10"/>
        <v>6.47</v>
      </c>
      <c r="BB127" s="26">
        <f t="shared" si="11"/>
        <v>4.699999999999999</v>
      </c>
      <c r="BC127" s="26">
        <f t="shared" si="12"/>
        <v>7.417382049954448</v>
      </c>
      <c r="BD127" s="26" t="e">
        <f t="shared" si="13"/>
        <v>#N/A</v>
      </c>
    </row>
    <row r="128" spans="1:56" s="6" customFormat="1" ht="15" customHeight="1">
      <c r="A128" s="23" t="s">
        <v>187</v>
      </c>
      <c r="B128" s="24">
        <v>6.433333333333334</v>
      </c>
      <c r="C128" s="24">
        <v>4.320854545390888</v>
      </c>
      <c r="D128" s="24">
        <v>5.927417274243881</v>
      </c>
      <c r="E128" s="24">
        <v>5.6</v>
      </c>
      <c r="F128" s="24">
        <v>7.6</v>
      </c>
      <c r="G128" s="24">
        <v>5</v>
      </c>
      <c r="H128" s="24">
        <v>9.361888884880496</v>
      </c>
      <c r="I128" s="24">
        <v>5</v>
      </c>
      <c r="J128" s="24">
        <v>1.4326184472756378</v>
      </c>
      <c r="K128" s="24">
        <v>0</v>
      </c>
      <c r="L128" s="24">
        <f t="shared" si="0"/>
        <v>4.158901466431226</v>
      </c>
      <c r="M128" s="24">
        <v>10</v>
      </c>
      <c r="N128" s="24">
        <v>10</v>
      </c>
      <c r="O128" s="25">
        <v>5</v>
      </c>
      <c r="P128" s="25">
        <f t="shared" si="1"/>
        <v>8.333333333333334</v>
      </c>
      <c r="Q128" s="24">
        <f t="shared" si="2"/>
        <v>6.69741159992152</v>
      </c>
      <c r="R128" s="24">
        <v>10</v>
      </c>
      <c r="S128" s="24">
        <v>10</v>
      </c>
      <c r="T128" s="24">
        <v>10</v>
      </c>
      <c r="U128" s="24">
        <f t="shared" si="3"/>
        <v>10</v>
      </c>
      <c r="V128" s="24">
        <v>7.5</v>
      </c>
      <c r="W128" s="24">
        <v>10</v>
      </c>
      <c r="X128" s="24">
        <f t="shared" si="72"/>
        <v>8.75</v>
      </c>
      <c r="Y128" s="24">
        <v>7.5</v>
      </c>
      <c r="Z128" s="24">
        <v>10</v>
      </c>
      <c r="AA128" s="24">
        <v>6.666666666666667</v>
      </c>
      <c r="AB128" s="24">
        <v>6.666666666666667</v>
      </c>
      <c r="AC128" s="24">
        <v>10</v>
      </c>
      <c r="AD128" s="24" t="e">
        <f>#N/A</f>
        <v>#N/A</v>
      </c>
      <c r="AE128" s="24">
        <v>7.5</v>
      </c>
      <c r="AF128" s="24">
        <v>7.5</v>
      </c>
      <c r="AG128" s="24">
        <v>10</v>
      </c>
      <c r="AH128" s="24" t="e">
        <f>#N/A</f>
        <v>#N/A</v>
      </c>
      <c r="AI128" s="24" t="e">
        <f t="shared" si="73"/>
        <v>#N/A</v>
      </c>
      <c r="AJ128" s="24">
        <v>2.920032625020181</v>
      </c>
      <c r="AK128" s="25">
        <v>4.666666666666667</v>
      </c>
      <c r="AL128" s="25">
        <v>3.25</v>
      </c>
      <c r="AM128" s="25">
        <v>10</v>
      </c>
      <c r="AN128" s="25">
        <v>6.666666666666667</v>
      </c>
      <c r="AO128" s="25">
        <f t="shared" si="74"/>
        <v>8.333333333333334</v>
      </c>
      <c r="AP128" s="25">
        <v>3.3333333333333335</v>
      </c>
      <c r="AQ128" s="24">
        <f t="shared" si="4"/>
        <v>4.500673191670702</v>
      </c>
      <c r="AR128" s="24">
        <v>5</v>
      </c>
      <c r="AS128" s="24">
        <v>10</v>
      </c>
      <c r="AT128" s="24">
        <v>10</v>
      </c>
      <c r="AU128" s="24">
        <f t="shared" si="47"/>
        <v>10</v>
      </c>
      <c r="AV128" s="24">
        <f t="shared" si="6"/>
        <v>7.5</v>
      </c>
      <c r="AW128" s="26">
        <f t="shared" si="7"/>
        <v>6.989697996925229</v>
      </c>
      <c r="AX128" s="27">
        <v>6.81</v>
      </c>
      <c r="AY128" s="28">
        <f t="shared" si="8"/>
        <v>6.899848998462614</v>
      </c>
      <c r="AZ128" s="29">
        <f t="shared" si="9"/>
        <v>73</v>
      </c>
      <c r="BA128" s="30">
        <f t="shared" si="10"/>
        <v>6.9</v>
      </c>
      <c r="BB128" s="26">
        <f t="shared" si="11"/>
        <v>5.6000000000000005</v>
      </c>
      <c r="BC128" s="26">
        <f t="shared" si="12"/>
        <v>6.69741159992152</v>
      </c>
      <c r="BD128" s="26" t="e">
        <f t="shared" si="13"/>
        <v>#N/A</v>
      </c>
    </row>
    <row r="129" spans="1:56" s="6" customFormat="1" ht="15" customHeight="1">
      <c r="A129" s="23" t="s">
        <v>188</v>
      </c>
      <c r="B129" s="24" t="s">
        <v>60</v>
      </c>
      <c r="C129" s="24" t="s">
        <v>60</v>
      </c>
      <c r="D129" s="24" t="s">
        <v>60</v>
      </c>
      <c r="E129" s="24">
        <v>4.247778</v>
      </c>
      <c r="F129" s="24">
        <v>5.88</v>
      </c>
      <c r="G129" s="24">
        <v>10</v>
      </c>
      <c r="H129" s="24">
        <v>10</v>
      </c>
      <c r="I129" s="24" t="s">
        <v>60</v>
      </c>
      <c r="J129" s="24">
        <v>10</v>
      </c>
      <c r="K129" s="24">
        <v>10</v>
      </c>
      <c r="L129" s="24">
        <f t="shared" si="0"/>
        <v>10</v>
      </c>
      <c r="M129" s="24">
        <v>8.8</v>
      </c>
      <c r="N129" s="24">
        <v>10</v>
      </c>
      <c r="O129" s="25">
        <v>10</v>
      </c>
      <c r="P129" s="25">
        <f t="shared" si="1"/>
        <v>9.6</v>
      </c>
      <c r="Q129" s="24">
        <f t="shared" si="2"/>
        <v>8.493333333333332</v>
      </c>
      <c r="R129" s="24">
        <v>5</v>
      </c>
      <c r="S129" s="24">
        <v>0</v>
      </c>
      <c r="T129" s="24">
        <v>10</v>
      </c>
      <c r="U129" s="24">
        <f t="shared" si="3"/>
        <v>5</v>
      </c>
      <c r="V129" s="24">
        <v>7.5</v>
      </c>
      <c r="W129" s="24">
        <v>6.666666666666667</v>
      </c>
      <c r="X129" s="24">
        <f t="shared" si="72"/>
        <v>7.083333333333334</v>
      </c>
      <c r="Y129" s="24">
        <v>10</v>
      </c>
      <c r="Z129" s="24">
        <v>5</v>
      </c>
      <c r="AA129" s="24">
        <v>6.666666666666667</v>
      </c>
      <c r="AB129" s="24">
        <v>3.3333333333333335</v>
      </c>
      <c r="AC129" s="24">
        <v>3.3333333333333335</v>
      </c>
      <c r="AD129" s="24" t="e">
        <f>#N/A</f>
        <v>#N/A</v>
      </c>
      <c r="AE129" s="24">
        <v>7.5</v>
      </c>
      <c r="AF129" s="24">
        <v>5</v>
      </c>
      <c r="AG129" s="24">
        <v>5</v>
      </c>
      <c r="AH129" s="24" t="e">
        <f>#N/A</f>
        <v>#N/A</v>
      </c>
      <c r="AI129" s="24" t="e">
        <f t="shared" si="73"/>
        <v>#N/A</v>
      </c>
      <c r="AJ129" s="24">
        <v>10</v>
      </c>
      <c r="AK129" s="25">
        <v>2.3333333333333335</v>
      </c>
      <c r="AL129" s="25">
        <v>3.25</v>
      </c>
      <c r="AM129" s="25">
        <v>6.666666666666667</v>
      </c>
      <c r="AN129" s="25">
        <v>6.666666666666667</v>
      </c>
      <c r="AO129" s="25">
        <f t="shared" si="74"/>
        <v>6.666666666666667</v>
      </c>
      <c r="AP129" s="25">
        <v>10</v>
      </c>
      <c r="AQ129" s="24">
        <f t="shared" si="4"/>
        <v>6.45</v>
      </c>
      <c r="AR129" s="24">
        <v>10</v>
      </c>
      <c r="AS129" s="24">
        <v>0</v>
      </c>
      <c r="AT129" s="24">
        <v>0</v>
      </c>
      <c r="AU129" s="24">
        <f t="shared" si="47"/>
        <v>0</v>
      </c>
      <c r="AV129" s="24">
        <f t="shared" si="6"/>
        <v>5</v>
      </c>
      <c r="AW129" s="26">
        <f t="shared" si="7"/>
        <v>6.17055561111111</v>
      </c>
      <c r="AX129" s="27">
        <v>5.77</v>
      </c>
      <c r="AY129" s="28">
        <f t="shared" si="8"/>
        <v>5.970277805555555</v>
      </c>
      <c r="AZ129" s="29">
        <f t="shared" si="9"/>
        <v>116</v>
      </c>
      <c r="BA129" s="30">
        <f t="shared" si="10"/>
        <v>5.97</v>
      </c>
      <c r="BB129" s="26">
        <f t="shared" si="11"/>
        <v>4.247778</v>
      </c>
      <c r="BC129" s="26">
        <f t="shared" si="12"/>
        <v>8.493333333333332</v>
      </c>
      <c r="BD129" s="26" t="e">
        <f t="shared" si="13"/>
        <v>#N/A</v>
      </c>
    </row>
    <row r="130" spans="1:56" s="6" customFormat="1" ht="15" customHeight="1">
      <c r="A130" s="23" t="s">
        <v>189</v>
      </c>
      <c r="B130" s="24" t="s">
        <v>60</v>
      </c>
      <c r="C130" s="24" t="s">
        <v>60</v>
      </c>
      <c r="D130" s="24" t="s">
        <v>60</v>
      </c>
      <c r="E130" s="24">
        <v>5.200079</v>
      </c>
      <c r="F130" s="24">
        <v>0</v>
      </c>
      <c r="G130" s="24">
        <v>10</v>
      </c>
      <c r="H130" s="24">
        <v>10</v>
      </c>
      <c r="I130" s="24">
        <v>7.5</v>
      </c>
      <c r="J130" s="24">
        <v>10</v>
      </c>
      <c r="K130" s="24">
        <v>10</v>
      </c>
      <c r="L130" s="24">
        <f t="shared" si="0"/>
        <v>9.5</v>
      </c>
      <c r="M130" s="24">
        <v>10</v>
      </c>
      <c r="N130" s="24">
        <v>7.5</v>
      </c>
      <c r="O130" s="25" t="s">
        <v>60</v>
      </c>
      <c r="P130" s="25">
        <f t="shared" si="1"/>
        <v>8.75</v>
      </c>
      <c r="Q130" s="24">
        <f t="shared" si="2"/>
        <v>6.083333333333333</v>
      </c>
      <c r="R130" s="24">
        <v>10</v>
      </c>
      <c r="S130" s="24">
        <v>10</v>
      </c>
      <c r="T130" s="24">
        <v>10</v>
      </c>
      <c r="U130" s="24">
        <f t="shared" si="3"/>
        <v>10</v>
      </c>
      <c r="V130" s="24" t="s">
        <v>60</v>
      </c>
      <c r="W130" s="24" t="s">
        <v>60</v>
      </c>
      <c r="X130" s="24" t="s">
        <v>60</v>
      </c>
      <c r="Y130" s="24" t="s">
        <v>60</v>
      </c>
      <c r="Z130" s="24" t="s">
        <v>60</v>
      </c>
      <c r="AA130" s="24" t="s">
        <v>60</v>
      </c>
      <c r="AB130" s="24" t="s">
        <v>60</v>
      </c>
      <c r="AC130" s="24" t="s">
        <v>60</v>
      </c>
      <c r="AD130" s="24" t="s">
        <v>60</v>
      </c>
      <c r="AE130" s="24" t="s">
        <v>60</v>
      </c>
      <c r="AF130" s="24" t="s">
        <v>60</v>
      </c>
      <c r="AG130" s="24" t="s">
        <v>60</v>
      </c>
      <c r="AH130" s="24" t="s">
        <v>60</v>
      </c>
      <c r="AI130" s="24" t="s">
        <v>60</v>
      </c>
      <c r="AJ130" s="24">
        <v>10</v>
      </c>
      <c r="AK130" s="25">
        <v>8</v>
      </c>
      <c r="AL130" s="25">
        <v>7.5</v>
      </c>
      <c r="AM130" s="25" t="s">
        <v>60</v>
      </c>
      <c r="AN130" s="25" t="s">
        <v>60</v>
      </c>
      <c r="AO130" s="25" t="s">
        <v>60</v>
      </c>
      <c r="AP130" s="25" t="s">
        <v>60</v>
      </c>
      <c r="AQ130" s="24">
        <f t="shared" si="4"/>
        <v>8.5</v>
      </c>
      <c r="AR130" s="24" t="s">
        <v>60</v>
      </c>
      <c r="AS130" s="24">
        <v>0</v>
      </c>
      <c r="AT130" s="24">
        <v>0</v>
      </c>
      <c r="AU130" s="24">
        <f t="shared" si="47"/>
        <v>0</v>
      </c>
      <c r="AV130" s="24">
        <f t="shared" si="6"/>
        <v>0</v>
      </c>
      <c r="AW130" s="26">
        <f t="shared" si="7"/>
        <v>5.904186416666667</v>
      </c>
      <c r="AX130" s="27">
        <v>7.13</v>
      </c>
      <c r="AY130" s="28">
        <f t="shared" si="8"/>
        <v>6.517093208333334</v>
      </c>
      <c r="AZ130" s="29">
        <f t="shared" si="9"/>
        <v>98</v>
      </c>
      <c r="BA130" s="30">
        <f t="shared" si="10"/>
        <v>6.52</v>
      </c>
      <c r="BB130" s="26">
        <f t="shared" si="11"/>
        <v>5.200079</v>
      </c>
      <c r="BC130" s="26">
        <f t="shared" si="12"/>
        <v>6.083333333333333</v>
      </c>
      <c r="BD130" s="26">
        <f t="shared" si="13"/>
        <v>6.166666666666667</v>
      </c>
    </row>
    <row r="131" spans="1:56" s="6" customFormat="1" ht="15" customHeight="1">
      <c r="A131" s="23" t="s">
        <v>190</v>
      </c>
      <c r="B131" s="24">
        <v>4.933333333333334</v>
      </c>
      <c r="C131" s="24">
        <v>5.555957937673787</v>
      </c>
      <c r="D131" s="24">
        <v>5.245987195628233</v>
      </c>
      <c r="E131" s="24">
        <v>5.2</v>
      </c>
      <c r="F131" s="24">
        <v>9.120000000000001</v>
      </c>
      <c r="G131" s="24">
        <v>10</v>
      </c>
      <c r="H131" s="24">
        <v>10</v>
      </c>
      <c r="I131" s="24">
        <v>7.5</v>
      </c>
      <c r="J131" s="24">
        <v>10</v>
      </c>
      <c r="K131" s="24">
        <v>10</v>
      </c>
      <c r="L131" s="24">
        <f t="shared" si="0"/>
        <v>9.5</v>
      </c>
      <c r="M131" s="24">
        <v>10</v>
      </c>
      <c r="N131" s="24">
        <v>7.5</v>
      </c>
      <c r="O131" s="25">
        <v>5</v>
      </c>
      <c r="P131" s="25">
        <f t="shared" si="1"/>
        <v>7.5</v>
      </c>
      <c r="Q131" s="24">
        <f t="shared" si="2"/>
        <v>8.706666666666667</v>
      </c>
      <c r="R131" s="24">
        <v>0</v>
      </c>
      <c r="S131" s="24">
        <v>5</v>
      </c>
      <c r="T131" s="24">
        <v>10</v>
      </c>
      <c r="U131" s="24">
        <f t="shared" si="3"/>
        <v>5</v>
      </c>
      <c r="V131" s="24">
        <v>2.5</v>
      </c>
      <c r="W131" s="24">
        <v>0</v>
      </c>
      <c r="X131" s="24">
        <f aca="true" t="shared" si="75" ref="X131:X142">#N/A</f>
        <v>1.25</v>
      </c>
      <c r="Y131" s="24">
        <v>2.5</v>
      </c>
      <c r="Z131" s="24">
        <v>2.5</v>
      </c>
      <c r="AA131" s="24">
        <v>3.3333333333333335</v>
      </c>
      <c r="AB131" s="24">
        <v>6.666666666666667</v>
      </c>
      <c r="AC131" s="24">
        <v>6.666666666666667</v>
      </c>
      <c r="AD131" s="24" t="e">
        <f>#N/A</f>
        <v>#N/A</v>
      </c>
      <c r="AE131" s="24">
        <v>2.5</v>
      </c>
      <c r="AF131" s="24">
        <v>5</v>
      </c>
      <c r="AG131" s="24">
        <v>7.5</v>
      </c>
      <c r="AH131" s="24" t="e">
        <f>#N/A</f>
        <v>#N/A</v>
      </c>
      <c r="AI131" s="24" t="e">
        <f aca="true" t="shared" si="76" ref="AI131:AI142">AVERAGE(Y131:Z131,AD131,AH131)</f>
        <v>#N/A</v>
      </c>
      <c r="AJ131" s="24">
        <v>10</v>
      </c>
      <c r="AK131" s="25">
        <v>1</v>
      </c>
      <c r="AL131" s="25">
        <v>2.25</v>
      </c>
      <c r="AM131" s="25">
        <v>6.666666666666667</v>
      </c>
      <c r="AN131" s="25">
        <v>3.3333333333333335</v>
      </c>
      <c r="AO131" s="25">
        <f aca="true" t="shared" si="77" ref="AO131:AO142">#N/A</f>
        <v>5</v>
      </c>
      <c r="AP131" s="25">
        <v>0</v>
      </c>
      <c r="AQ131" s="24">
        <f t="shared" si="4"/>
        <v>3.65</v>
      </c>
      <c r="AR131" s="24">
        <v>10</v>
      </c>
      <c r="AS131" s="24">
        <v>0</v>
      </c>
      <c r="AT131" s="24">
        <v>0</v>
      </c>
      <c r="AU131" s="24">
        <f t="shared" si="47"/>
        <v>0</v>
      </c>
      <c r="AV131" s="24">
        <f t="shared" si="6"/>
        <v>5</v>
      </c>
      <c r="AW131" s="26">
        <f t="shared" si="7"/>
        <v>5.355555555555556</v>
      </c>
      <c r="AX131" s="27">
        <v>6.9</v>
      </c>
      <c r="AY131" s="28">
        <f t="shared" si="8"/>
        <v>6.127777777777778</v>
      </c>
      <c r="AZ131" s="29">
        <f t="shared" si="9"/>
        <v>112</v>
      </c>
      <c r="BA131" s="30">
        <f t="shared" si="10"/>
        <v>6.13</v>
      </c>
      <c r="BB131" s="26">
        <f t="shared" si="11"/>
        <v>5.2</v>
      </c>
      <c r="BC131" s="26">
        <f t="shared" si="12"/>
        <v>8.706666666666667</v>
      </c>
      <c r="BD131" s="26" t="e">
        <f t="shared" si="13"/>
        <v>#N/A</v>
      </c>
    </row>
    <row r="132" spans="1:56" s="6" customFormat="1" ht="15" customHeight="1">
      <c r="A132" s="23" t="s">
        <v>191</v>
      </c>
      <c r="B132" s="24">
        <v>4.8</v>
      </c>
      <c r="C132" s="24">
        <v>5.517525178054746</v>
      </c>
      <c r="D132" s="24">
        <v>4.195073766555294</v>
      </c>
      <c r="E132" s="24">
        <v>4.8</v>
      </c>
      <c r="F132" s="24">
        <v>8.68</v>
      </c>
      <c r="G132" s="24">
        <v>10</v>
      </c>
      <c r="H132" s="24">
        <v>7.686508665580904</v>
      </c>
      <c r="I132" s="24">
        <v>1.25</v>
      </c>
      <c r="J132" s="24">
        <v>7.224214839426776</v>
      </c>
      <c r="K132" s="24">
        <v>0</v>
      </c>
      <c r="L132" s="24">
        <f t="shared" si="0"/>
        <v>5.232144701001536</v>
      </c>
      <c r="M132" s="24">
        <v>9.5</v>
      </c>
      <c r="N132" s="24">
        <v>10</v>
      </c>
      <c r="O132" s="25">
        <v>5</v>
      </c>
      <c r="P132" s="25">
        <f t="shared" si="1"/>
        <v>8.166666666666666</v>
      </c>
      <c r="Q132" s="24">
        <f t="shared" si="2"/>
        <v>7.359603789222734</v>
      </c>
      <c r="R132" s="24">
        <v>10</v>
      </c>
      <c r="S132" s="24">
        <v>5</v>
      </c>
      <c r="T132" s="24">
        <v>10</v>
      </c>
      <c r="U132" s="24">
        <f t="shared" si="3"/>
        <v>8.333333333333334</v>
      </c>
      <c r="V132" s="24">
        <v>5</v>
      </c>
      <c r="W132" s="24">
        <v>3.3333333333333335</v>
      </c>
      <c r="X132" s="24">
        <f t="shared" si="75"/>
        <v>4.166666666666667</v>
      </c>
      <c r="Y132" s="24">
        <v>5</v>
      </c>
      <c r="Z132" s="24">
        <v>5</v>
      </c>
      <c r="AA132" s="24">
        <v>3.3333333333333335</v>
      </c>
      <c r="AB132" s="24">
        <v>6.666666666666667</v>
      </c>
      <c r="AC132" s="24">
        <v>6.666666666666667</v>
      </c>
      <c r="AD132" s="24" t="e">
        <f>#N/A</f>
        <v>#N/A</v>
      </c>
      <c r="AE132" s="24">
        <v>7.5</v>
      </c>
      <c r="AF132" s="24">
        <v>7.5</v>
      </c>
      <c r="AG132" s="24">
        <v>7.5</v>
      </c>
      <c r="AH132" s="24" t="e">
        <f>#N/A</f>
        <v>#N/A</v>
      </c>
      <c r="AI132" s="24" t="e">
        <f t="shared" si="76"/>
        <v>#N/A</v>
      </c>
      <c r="AJ132" s="24">
        <v>10</v>
      </c>
      <c r="AK132" s="25">
        <v>3</v>
      </c>
      <c r="AL132" s="25">
        <v>5.5</v>
      </c>
      <c r="AM132" s="25">
        <v>6.666666666666667</v>
      </c>
      <c r="AN132" s="25">
        <v>6.666666666666667</v>
      </c>
      <c r="AO132" s="25">
        <f t="shared" si="77"/>
        <v>6.666666666666667</v>
      </c>
      <c r="AP132" s="25">
        <v>3.3333333333333335</v>
      </c>
      <c r="AQ132" s="24">
        <f t="shared" si="4"/>
        <v>5.700000000000001</v>
      </c>
      <c r="AR132" s="24">
        <v>10</v>
      </c>
      <c r="AS132" s="24">
        <v>10</v>
      </c>
      <c r="AT132" s="24">
        <v>10</v>
      </c>
      <c r="AU132" s="24">
        <f t="shared" si="47"/>
        <v>10</v>
      </c>
      <c r="AV132" s="24">
        <f t="shared" si="6"/>
        <v>10</v>
      </c>
      <c r="AW132" s="26">
        <f t="shared" si="7"/>
        <v>6.436289836194572</v>
      </c>
      <c r="AX132" s="27">
        <v>6.98</v>
      </c>
      <c r="AY132" s="28">
        <f t="shared" si="8"/>
        <v>6.708144918097286</v>
      </c>
      <c r="AZ132" s="29">
        <f t="shared" si="9"/>
        <v>84</v>
      </c>
      <c r="BA132" s="30">
        <f t="shared" si="10"/>
        <v>6.71</v>
      </c>
      <c r="BB132" s="26">
        <f t="shared" si="11"/>
        <v>4.8</v>
      </c>
      <c r="BC132" s="26">
        <f t="shared" si="12"/>
        <v>7.359603789222734</v>
      </c>
      <c r="BD132" s="26" t="e">
        <f t="shared" si="13"/>
        <v>#N/A</v>
      </c>
    </row>
    <row r="133" spans="1:56" s="6" customFormat="1" ht="15" customHeight="1">
      <c r="A133" s="23" t="s">
        <v>192</v>
      </c>
      <c r="B133" s="24">
        <v>2.733333333333334</v>
      </c>
      <c r="C133" s="24">
        <v>5.128121901657511</v>
      </c>
      <c r="D133" s="24">
        <v>4.308518728406621</v>
      </c>
      <c r="E133" s="24">
        <v>4.1</v>
      </c>
      <c r="F133" s="24">
        <v>6.48</v>
      </c>
      <c r="G133" s="24">
        <v>10</v>
      </c>
      <c r="H133" s="24">
        <v>9.44193252658889</v>
      </c>
      <c r="I133" s="24">
        <v>5</v>
      </c>
      <c r="J133" s="24">
        <v>9.762204322693059</v>
      </c>
      <c r="K133" s="24">
        <v>9.952440864538612</v>
      </c>
      <c r="L133" s="24">
        <f t="shared" si="0"/>
        <v>8.831315542764113</v>
      </c>
      <c r="M133" s="24">
        <v>9.5</v>
      </c>
      <c r="N133" s="24">
        <v>10</v>
      </c>
      <c r="O133" s="25" t="s">
        <v>60</v>
      </c>
      <c r="P133" s="25">
        <f t="shared" si="1"/>
        <v>9.75</v>
      </c>
      <c r="Q133" s="24">
        <f t="shared" si="2"/>
        <v>8.353771847588037</v>
      </c>
      <c r="R133" s="24">
        <v>0</v>
      </c>
      <c r="S133" s="24">
        <v>10</v>
      </c>
      <c r="T133" s="24">
        <v>5</v>
      </c>
      <c r="U133" s="24">
        <f t="shared" si="3"/>
        <v>5</v>
      </c>
      <c r="V133" s="24">
        <v>7.5</v>
      </c>
      <c r="W133" s="24">
        <v>3.3333333333333335</v>
      </c>
      <c r="X133" s="24">
        <f t="shared" si="75"/>
        <v>5.416666666666667</v>
      </c>
      <c r="Y133" s="24">
        <v>7.5</v>
      </c>
      <c r="Z133" s="24">
        <v>7.5</v>
      </c>
      <c r="AA133" s="24">
        <v>3.3333333333333335</v>
      </c>
      <c r="AB133" s="24">
        <v>3.3333333333333335</v>
      </c>
      <c r="AC133" s="24">
        <v>6.666666666666667</v>
      </c>
      <c r="AD133" s="24" t="e">
        <f>#N/A</f>
        <v>#N/A</v>
      </c>
      <c r="AE133" s="24">
        <v>5</v>
      </c>
      <c r="AF133" s="24">
        <v>5</v>
      </c>
      <c r="AG133" s="24">
        <v>7.5</v>
      </c>
      <c r="AH133" s="24" t="e">
        <f>#N/A</f>
        <v>#N/A</v>
      </c>
      <c r="AI133" s="24" t="e">
        <f t="shared" si="76"/>
        <v>#N/A</v>
      </c>
      <c r="AJ133" s="24">
        <v>10</v>
      </c>
      <c r="AK133" s="25">
        <v>3.3333333333333335</v>
      </c>
      <c r="AL133" s="25">
        <v>5</v>
      </c>
      <c r="AM133" s="25">
        <v>10</v>
      </c>
      <c r="AN133" s="25">
        <v>10</v>
      </c>
      <c r="AO133" s="25">
        <f t="shared" si="77"/>
        <v>10</v>
      </c>
      <c r="AP133" s="25">
        <v>10</v>
      </c>
      <c r="AQ133" s="24">
        <f t="shared" si="4"/>
        <v>7.666666666666666</v>
      </c>
      <c r="AR133" s="24" t="s">
        <v>60</v>
      </c>
      <c r="AS133" s="24">
        <v>0</v>
      </c>
      <c r="AT133" s="24">
        <v>0</v>
      </c>
      <c r="AU133" s="24">
        <f t="shared" si="47"/>
        <v>0</v>
      </c>
      <c r="AV133" s="24">
        <f t="shared" si="6"/>
        <v>0</v>
      </c>
      <c r="AW133" s="26">
        <f t="shared" si="7"/>
        <v>5.553720739674787</v>
      </c>
      <c r="AX133" s="27">
        <v>7.31</v>
      </c>
      <c r="AY133" s="28">
        <f t="shared" si="8"/>
        <v>6.431860369837393</v>
      </c>
      <c r="AZ133" s="29">
        <f t="shared" si="9"/>
        <v>102</v>
      </c>
      <c r="BA133" s="30">
        <f t="shared" si="10"/>
        <v>6.43</v>
      </c>
      <c r="BB133" s="26">
        <f t="shared" si="11"/>
        <v>4.1</v>
      </c>
      <c r="BC133" s="26">
        <f t="shared" si="12"/>
        <v>8.353771847588037</v>
      </c>
      <c r="BD133" s="26" t="e">
        <f t="shared" si="13"/>
        <v>#N/A</v>
      </c>
    </row>
    <row r="134" spans="1:56" s="6" customFormat="1" ht="15" customHeight="1">
      <c r="A134" s="23" t="s">
        <v>193</v>
      </c>
      <c r="B134" s="24">
        <v>5.1</v>
      </c>
      <c r="C134" s="24">
        <v>5.18525397450156</v>
      </c>
      <c r="D134" s="24">
        <v>3.932441627466057</v>
      </c>
      <c r="E134" s="24">
        <v>4.699999999999999</v>
      </c>
      <c r="F134" s="24">
        <v>7.92</v>
      </c>
      <c r="G134" s="24">
        <v>10</v>
      </c>
      <c r="H134" s="24">
        <v>10</v>
      </c>
      <c r="I134" s="24">
        <v>7.5</v>
      </c>
      <c r="J134" s="24">
        <v>10</v>
      </c>
      <c r="K134" s="24">
        <v>9.910812531285293</v>
      </c>
      <c r="L134" s="24">
        <f t="shared" si="0"/>
        <v>9.482162506257058</v>
      </c>
      <c r="M134" s="24">
        <v>10</v>
      </c>
      <c r="N134" s="24">
        <v>10</v>
      </c>
      <c r="O134" s="25">
        <v>0</v>
      </c>
      <c r="P134" s="25">
        <f t="shared" si="1"/>
        <v>6.666666666666667</v>
      </c>
      <c r="Q134" s="24">
        <f t="shared" si="2"/>
        <v>8.02294305764124</v>
      </c>
      <c r="R134" s="24">
        <v>5</v>
      </c>
      <c r="S134" s="24">
        <v>10</v>
      </c>
      <c r="T134" s="24">
        <v>10</v>
      </c>
      <c r="U134" s="24">
        <f t="shared" si="3"/>
        <v>8.333333333333334</v>
      </c>
      <c r="V134" s="24">
        <v>10</v>
      </c>
      <c r="W134" s="24">
        <v>10</v>
      </c>
      <c r="X134" s="24">
        <f t="shared" si="75"/>
        <v>10</v>
      </c>
      <c r="Y134" s="24">
        <v>7.5</v>
      </c>
      <c r="Z134" s="24">
        <v>7.5</v>
      </c>
      <c r="AA134" s="24">
        <v>3.3333333333333335</v>
      </c>
      <c r="AB134" s="24">
        <v>3.3333333333333335</v>
      </c>
      <c r="AC134" s="24">
        <v>6.666666666666667</v>
      </c>
      <c r="AD134" s="24" t="e">
        <f>#N/A</f>
        <v>#N/A</v>
      </c>
      <c r="AE134" s="24">
        <v>10</v>
      </c>
      <c r="AF134" s="24">
        <v>7.5</v>
      </c>
      <c r="AG134" s="24">
        <v>10</v>
      </c>
      <c r="AH134" s="24" t="e">
        <f>#N/A</f>
        <v>#N/A</v>
      </c>
      <c r="AI134" s="24" t="e">
        <f t="shared" si="76"/>
        <v>#N/A</v>
      </c>
      <c r="AJ134" s="24">
        <v>10</v>
      </c>
      <c r="AK134" s="25">
        <v>5</v>
      </c>
      <c r="AL134" s="25">
        <v>5</v>
      </c>
      <c r="AM134" s="25">
        <v>10</v>
      </c>
      <c r="AN134" s="25">
        <v>10</v>
      </c>
      <c r="AO134" s="25">
        <f t="shared" si="77"/>
        <v>10</v>
      </c>
      <c r="AP134" s="25">
        <v>10</v>
      </c>
      <c r="AQ134" s="24">
        <f t="shared" si="4"/>
        <v>8</v>
      </c>
      <c r="AR134" s="24">
        <v>5</v>
      </c>
      <c r="AS134" s="24">
        <v>10</v>
      </c>
      <c r="AT134" s="24">
        <v>10</v>
      </c>
      <c r="AU134" s="24">
        <f t="shared" si="47"/>
        <v>10</v>
      </c>
      <c r="AV134" s="24">
        <f t="shared" si="6"/>
        <v>7.5</v>
      </c>
      <c r="AW134" s="26">
        <f t="shared" si="7"/>
        <v>7.279346875521421</v>
      </c>
      <c r="AX134" s="27">
        <v>5.87</v>
      </c>
      <c r="AY134" s="28">
        <f t="shared" si="8"/>
        <v>6.57467343776071</v>
      </c>
      <c r="AZ134" s="29">
        <f t="shared" si="9"/>
        <v>93</v>
      </c>
      <c r="BA134" s="30">
        <f t="shared" si="10"/>
        <v>6.57</v>
      </c>
      <c r="BB134" s="26">
        <f t="shared" si="11"/>
        <v>4.699999999999999</v>
      </c>
      <c r="BC134" s="26">
        <f t="shared" si="12"/>
        <v>8.02294305764124</v>
      </c>
      <c r="BD134" s="26" t="e">
        <f t="shared" si="13"/>
        <v>#N/A</v>
      </c>
    </row>
    <row r="135" spans="1:56" s="6" customFormat="1" ht="15" customHeight="1">
      <c r="A135" s="23" t="s">
        <v>194</v>
      </c>
      <c r="B135" s="24">
        <v>6.066666666666666</v>
      </c>
      <c r="C135" s="24">
        <v>6.037091324598919</v>
      </c>
      <c r="D135" s="24">
        <v>7.486490772698708</v>
      </c>
      <c r="E135" s="24">
        <v>6.5</v>
      </c>
      <c r="F135" s="24">
        <v>8.959999999999999</v>
      </c>
      <c r="G135" s="24">
        <v>10</v>
      </c>
      <c r="H135" s="24">
        <v>10</v>
      </c>
      <c r="I135" s="24">
        <v>10</v>
      </c>
      <c r="J135" s="24">
        <v>10</v>
      </c>
      <c r="K135" s="24">
        <v>10</v>
      </c>
      <c r="L135" s="24">
        <f t="shared" si="0"/>
        <v>10</v>
      </c>
      <c r="M135" s="24">
        <v>7</v>
      </c>
      <c r="N135" s="24">
        <v>5</v>
      </c>
      <c r="O135" s="25">
        <v>10</v>
      </c>
      <c r="P135" s="25">
        <f t="shared" si="1"/>
        <v>7.333333333333333</v>
      </c>
      <c r="Q135" s="24">
        <f t="shared" si="2"/>
        <v>8.764444444444445</v>
      </c>
      <c r="R135" s="24">
        <v>0</v>
      </c>
      <c r="S135" s="24">
        <v>10</v>
      </c>
      <c r="T135" s="24">
        <v>5</v>
      </c>
      <c r="U135" s="24">
        <f t="shared" si="3"/>
        <v>5</v>
      </c>
      <c r="V135" s="24">
        <v>2.5</v>
      </c>
      <c r="W135" s="24">
        <v>3.3333333333333335</v>
      </c>
      <c r="X135" s="24">
        <f t="shared" si="75"/>
        <v>2.916666666666667</v>
      </c>
      <c r="Y135" s="24">
        <v>5</v>
      </c>
      <c r="Z135" s="24">
        <v>2.5</v>
      </c>
      <c r="AA135" s="24">
        <v>0</v>
      </c>
      <c r="AB135" s="24">
        <v>3.3333333333333335</v>
      </c>
      <c r="AC135" s="24">
        <v>6.666666666666667</v>
      </c>
      <c r="AD135" s="24" t="e">
        <f>#N/A</f>
        <v>#N/A</v>
      </c>
      <c r="AE135" s="24">
        <v>0</v>
      </c>
      <c r="AF135" s="24">
        <v>5</v>
      </c>
      <c r="AG135" s="24">
        <v>10</v>
      </c>
      <c r="AH135" s="24" t="e">
        <f>#N/A</f>
        <v>#N/A</v>
      </c>
      <c r="AI135" s="24" t="e">
        <f t="shared" si="76"/>
        <v>#N/A</v>
      </c>
      <c r="AJ135" s="24">
        <v>10</v>
      </c>
      <c r="AK135" s="25">
        <v>2.3333333333333335</v>
      </c>
      <c r="AL135" s="25">
        <v>4.25</v>
      </c>
      <c r="AM135" s="25">
        <v>10</v>
      </c>
      <c r="AN135" s="25">
        <v>6.666666666666667</v>
      </c>
      <c r="AO135" s="25">
        <f t="shared" si="77"/>
        <v>8.333333333333334</v>
      </c>
      <c r="AP135" s="25">
        <v>3.3333333333333335</v>
      </c>
      <c r="AQ135" s="24">
        <f t="shared" si="4"/>
        <v>5.65</v>
      </c>
      <c r="AR135" s="24">
        <v>10</v>
      </c>
      <c r="AS135" s="24">
        <v>0</v>
      </c>
      <c r="AT135" s="24">
        <v>0</v>
      </c>
      <c r="AU135" s="24">
        <f t="shared" si="47"/>
        <v>0</v>
      </c>
      <c r="AV135" s="24">
        <f t="shared" si="6"/>
        <v>5</v>
      </c>
      <c r="AW135" s="26">
        <f t="shared" si="7"/>
        <v>6.068611111111112</v>
      </c>
      <c r="AX135" s="27">
        <v>7.99</v>
      </c>
      <c r="AY135" s="28">
        <f t="shared" si="8"/>
        <v>7.029305555555556</v>
      </c>
      <c r="AZ135" s="29">
        <f t="shared" si="9"/>
        <v>68</v>
      </c>
      <c r="BA135" s="30">
        <f t="shared" si="10"/>
        <v>7.03</v>
      </c>
      <c r="BB135" s="26">
        <f t="shared" si="11"/>
        <v>6.5</v>
      </c>
      <c r="BC135" s="26">
        <f t="shared" si="12"/>
        <v>8.764444444444445</v>
      </c>
      <c r="BD135" s="26" t="e">
        <f t="shared" si="13"/>
        <v>#N/A</v>
      </c>
    </row>
    <row r="136" spans="1:56" s="6" customFormat="1" ht="15" customHeight="1">
      <c r="A136" s="23" t="s">
        <v>195</v>
      </c>
      <c r="B136" s="24">
        <v>8.3</v>
      </c>
      <c r="C136" s="24">
        <v>7.235465739802605</v>
      </c>
      <c r="D136" s="24">
        <v>7.5467761711068135</v>
      </c>
      <c r="E136" s="24">
        <v>7.7</v>
      </c>
      <c r="F136" s="24">
        <v>9.520000000000001</v>
      </c>
      <c r="G136" s="24">
        <v>10</v>
      </c>
      <c r="H136" s="24">
        <v>10</v>
      </c>
      <c r="I136" s="24">
        <v>10</v>
      </c>
      <c r="J136" s="24">
        <v>10</v>
      </c>
      <c r="K136" s="24">
        <v>9.994743326488706</v>
      </c>
      <c r="L136" s="24">
        <f t="shared" si="0"/>
        <v>9.99894866529774</v>
      </c>
      <c r="M136" s="24">
        <v>9.5</v>
      </c>
      <c r="N136" s="24">
        <v>10</v>
      </c>
      <c r="O136" s="25">
        <v>5</v>
      </c>
      <c r="P136" s="25">
        <f t="shared" si="1"/>
        <v>8.166666666666666</v>
      </c>
      <c r="Q136" s="24">
        <f t="shared" si="2"/>
        <v>9.228538443988135</v>
      </c>
      <c r="R136" s="24">
        <v>10</v>
      </c>
      <c r="S136" s="24">
        <v>10</v>
      </c>
      <c r="T136" s="24">
        <v>10</v>
      </c>
      <c r="U136" s="24">
        <f t="shared" si="3"/>
        <v>10</v>
      </c>
      <c r="V136" s="24">
        <v>10</v>
      </c>
      <c r="W136" s="24">
        <v>6.666666666666667</v>
      </c>
      <c r="X136" s="24">
        <f t="shared" si="75"/>
        <v>8.333333333333334</v>
      </c>
      <c r="Y136" s="24">
        <v>10</v>
      </c>
      <c r="Z136" s="24">
        <v>10</v>
      </c>
      <c r="AA136" s="24">
        <v>10</v>
      </c>
      <c r="AB136" s="24">
        <v>10</v>
      </c>
      <c r="AC136" s="24">
        <v>10</v>
      </c>
      <c r="AD136" s="24" t="e">
        <f>#N/A</f>
        <v>#N/A</v>
      </c>
      <c r="AE136" s="24">
        <v>10</v>
      </c>
      <c r="AF136" s="24">
        <v>10</v>
      </c>
      <c r="AG136" s="24">
        <v>10</v>
      </c>
      <c r="AH136" s="24" t="e">
        <f>#N/A</f>
        <v>#N/A</v>
      </c>
      <c r="AI136" s="24" t="e">
        <f t="shared" si="76"/>
        <v>#N/A</v>
      </c>
      <c r="AJ136" s="24">
        <v>10</v>
      </c>
      <c r="AK136" s="25">
        <v>8</v>
      </c>
      <c r="AL136" s="25">
        <v>8</v>
      </c>
      <c r="AM136" s="25">
        <v>10</v>
      </c>
      <c r="AN136" s="25">
        <v>10</v>
      </c>
      <c r="AO136" s="25">
        <f t="shared" si="77"/>
        <v>10</v>
      </c>
      <c r="AP136" s="25">
        <v>10</v>
      </c>
      <c r="AQ136" s="24">
        <f t="shared" si="4"/>
        <v>9.2</v>
      </c>
      <c r="AR136" s="24">
        <v>0</v>
      </c>
      <c r="AS136" s="24">
        <v>10</v>
      </c>
      <c r="AT136" s="24">
        <v>10</v>
      </c>
      <c r="AU136" s="24">
        <f t="shared" si="47"/>
        <v>10</v>
      </c>
      <c r="AV136" s="24">
        <f t="shared" si="6"/>
        <v>5</v>
      </c>
      <c r="AW136" s="26">
        <f t="shared" si="7"/>
        <v>8.485467944330367</v>
      </c>
      <c r="AX136" s="27">
        <v>7.85</v>
      </c>
      <c r="AY136" s="28">
        <f t="shared" si="8"/>
        <v>8.167733972165184</v>
      </c>
      <c r="AZ136" s="29">
        <f t="shared" si="9"/>
        <v>25</v>
      </c>
      <c r="BA136" s="30">
        <f t="shared" si="10"/>
        <v>8.17</v>
      </c>
      <c r="BB136" s="26">
        <f t="shared" si="11"/>
        <v>7.7</v>
      </c>
      <c r="BC136" s="26">
        <f t="shared" si="12"/>
        <v>9.228538443988135</v>
      </c>
      <c r="BD136" s="26" t="e">
        <f t="shared" si="13"/>
        <v>#N/A</v>
      </c>
    </row>
    <row r="137" spans="1:56" s="6" customFormat="1" ht="15" customHeight="1">
      <c r="A137" s="23" t="s">
        <v>196</v>
      </c>
      <c r="B137" s="24">
        <v>7.266666666666666</v>
      </c>
      <c r="C137" s="24">
        <v>6.532126703726623</v>
      </c>
      <c r="D137" s="24">
        <v>6.538777707670501</v>
      </c>
      <c r="E137" s="24">
        <v>6.800000000000001</v>
      </c>
      <c r="F137" s="24">
        <v>7.84</v>
      </c>
      <c r="G137" s="24">
        <v>10</v>
      </c>
      <c r="H137" s="24">
        <v>9.800684462696783</v>
      </c>
      <c r="I137" s="24">
        <v>10</v>
      </c>
      <c r="J137" s="24">
        <v>9.800043110705332</v>
      </c>
      <c r="K137" s="24">
        <v>9.220168131750794</v>
      </c>
      <c r="L137" s="24">
        <f t="shared" si="0"/>
        <v>9.764179141030581</v>
      </c>
      <c r="M137" s="24">
        <v>9.5</v>
      </c>
      <c r="N137" s="24">
        <v>10</v>
      </c>
      <c r="O137" s="25">
        <v>10</v>
      </c>
      <c r="P137" s="25">
        <f t="shared" si="1"/>
        <v>9.833333333333334</v>
      </c>
      <c r="Q137" s="24">
        <f t="shared" si="2"/>
        <v>9.145837491454637</v>
      </c>
      <c r="R137" s="24">
        <v>10</v>
      </c>
      <c r="S137" s="24">
        <v>10</v>
      </c>
      <c r="T137" s="24">
        <v>10</v>
      </c>
      <c r="U137" s="24">
        <f t="shared" si="3"/>
        <v>10</v>
      </c>
      <c r="V137" s="24">
        <v>7.5</v>
      </c>
      <c r="W137" s="24">
        <v>10</v>
      </c>
      <c r="X137" s="24">
        <f t="shared" si="75"/>
        <v>8.75</v>
      </c>
      <c r="Y137" s="24">
        <v>10</v>
      </c>
      <c r="Z137" s="24">
        <v>10</v>
      </c>
      <c r="AA137" s="24">
        <v>6.666666666666667</v>
      </c>
      <c r="AB137" s="24">
        <v>10</v>
      </c>
      <c r="AC137" s="24">
        <v>6.666666666666667</v>
      </c>
      <c r="AD137" s="24" t="e">
        <f>#N/A</f>
        <v>#N/A</v>
      </c>
      <c r="AE137" s="24">
        <v>7.5</v>
      </c>
      <c r="AF137" s="24">
        <v>7.5</v>
      </c>
      <c r="AG137" s="24">
        <v>10</v>
      </c>
      <c r="AH137" s="24" t="e">
        <f>#N/A</f>
        <v>#N/A</v>
      </c>
      <c r="AI137" s="24" t="e">
        <f t="shared" si="76"/>
        <v>#N/A</v>
      </c>
      <c r="AJ137" s="24">
        <v>10</v>
      </c>
      <c r="AK137" s="25">
        <v>8.333333333333334</v>
      </c>
      <c r="AL137" s="25">
        <v>8</v>
      </c>
      <c r="AM137" s="25">
        <v>10</v>
      </c>
      <c r="AN137" s="25">
        <v>10</v>
      </c>
      <c r="AO137" s="25">
        <f t="shared" si="77"/>
        <v>10</v>
      </c>
      <c r="AP137" s="25">
        <v>10</v>
      </c>
      <c r="AQ137" s="24">
        <f t="shared" si="4"/>
        <v>9.266666666666667</v>
      </c>
      <c r="AR137" s="24">
        <v>10</v>
      </c>
      <c r="AS137" s="24">
        <v>10</v>
      </c>
      <c r="AT137" s="24">
        <v>10</v>
      </c>
      <c r="AU137" s="24">
        <f t="shared" si="47"/>
        <v>10</v>
      </c>
      <c r="AV137" s="24">
        <f t="shared" si="6"/>
        <v>10</v>
      </c>
      <c r="AW137" s="26">
        <f t="shared" si="7"/>
        <v>8.690903817308104</v>
      </c>
      <c r="AX137" s="27">
        <v>8.06</v>
      </c>
      <c r="AY137" s="28">
        <f t="shared" si="8"/>
        <v>8.375451908654053</v>
      </c>
      <c r="AZ137" s="29">
        <f t="shared" si="9"/>
        <v>16</v>
      </c>
      <c r="BA137" s="30">
        <f t="shared" si="10"/>
        <v>8.38</v>
      </c>
      <c r="BB137" s="26">
        <f t="shared" si="11"/>
        <v>6.800000000000001</v>
      </c>
      <c r="BC137" s="26">
        <f t="shared" si="12"/>
        <v>9.145837491454637</v>
      </c>
      <c r="BD137" s="26" t="e">
        <f t="shared" si="13"/>
        <v>#N/A</v>
      </c>
    </row>
    <row r="138" spans="1:56" s="6" customFormat="1" ht="15" customHeight="1">
      <c r="A138" s="23" t="s">
        <v>197</v>
      </c>
      <c r="B138" s="24">
        <v>7.033333333333335</v>
      </c>
      <c r="C138" s="24">
        <v>7.140848527465229</v>
      </c>
      <c r="D138" s="24">
        <v>5.0352224399015615</v>
      </c>
      <c r="E138" s="24">
        <v>6.4</v>
      </c>
      <c r="F138" s="24">
        <v>7.36</v>
      </c>
      <c r="G138" s="24">
        <v>10</v>
      </c>
      <c r="H138" s="24">
        <v>10</v>
      </c>
      <c r="I138" s="24">
        <v>10</v>
      </c>
      <c r="J138" s="24">
        <v>10</v>
      </c>
      <c r="K138" s="24">
        <v>10</v>
      </c>
      <c r="L138" s="24">
        <f t="shared" si="0"/>
        <v>10</v>
      </c>
      <c r="M138" s="24">
        <v>10</v>
      </c>
      <c r="N138" s="24">
        <v>10</v>
      </c>
      <c r="O138" s="25">
        <v>10</v>
      </c>
      <c r="P138" s="25">
        <f t="shared" si="1"/>
        <v>10</v>
      </c>
      <c r="Q138" s="24">
        <f t="shared" si="2"/>
        <v>9.12</v>
      </c>
      <c r="R138" s="24">
        <v>10</v>
      </c>
      <c r="S138" s="24">
        <v>10</v>
      </c>
      <c r="T138" s="24">
        <v>10</v>
      </c>
      <c r="U138" s="24">
        <f t="shared" si="3"/>
        <v>10</v>
      </c>
      <c r="V138" s="24">
        <v>10</v>
      </c>
      <c r="W138" s="24">
        <v>10</v>
      </c>
      <c r="X138" s="24">
        <f t="shared" si="75"/>
        <v>10</v>
      </c>
      <c r="Y138" s="24">
        <v>10</v>
      </c>
      <c r="Z138" s="24">
        <v>10</v>
      </c>
      <c r="AA138" s="24">
        <v>10</v>
      </c>
      <c r="AB138" s="24">
        <v>10</v>
      </c>
      <c r="AC138" s="24">
        <v>10</v>
      </c>
      <c r="AD138" s="24" t="e">
        <f>#N/A</f>
        <v>#N/A</v>
      </c>
      <c r="AE138" s="24">
        <v>10</v>
      </c>
      <c r="AF138" s="24">
        <v>10</v>
      </c>
      <c r="AG138" s="24">
        <v>10</v>
      </c>
      <c r="AH138" s="24" t="e">
        <f>#N/A</f>
        <v>#N/A</v>
      </c>
      <c r="AI138" s="24" t="e">
        <f t="shared" si="76"/>
        <v>#N/A</v>
      </c>
      <c r="AJ138" s="24">
        <v>10</v>
      </c>
      <c r="AK138" s="25">
        <v>7.333333333333333</v>
      </c>
      <c r="AL138" s="25">
        <v>7.75</v>
      </c>
      <c r="AM138" s="25">
        <v>10</v>
      </c>
      <c r="AN138" s="25">
        <v>10</v>
      </c>
      <c r="AO138" s="25">
        <f t="shared" si="77"/>
        <v>10</v>
      </c>
      <c r="AP138" s="25">
        <v>10</v>
      </c>
      <c r="AQ138" s="24">
        <f t="shared" si="4"/>
        <v>9.016666666666666</v>
      </c>
      <c r="AR138" s="24">
        <v>10</v>
      </c>
      <c r="AS138" s="24">
        <v>10</v>
      </c>
      <c r="AT138" s="24">
        <v>10</v>
      </c>
      <c r="AU138" s="24">
        <f t="shared" si="47"/>
        <v>10</v>
      </c>
      <c r="AV138" s="24">
        <f t="shared" si="6"/>
        <v>10</v>
      </c>
      <c r="AW138" s="26">
        <f t="shared" si="7"/>
        <v>8.781666666666666</v>
      </c>
      <c r="AX138" s="27">
        <v>7.15</v>
      </c>
      <c r="AY138" s="28">
        <f t="shared" si="8"/>
        <v>7.965833333333333</v>
      </c>
      <c r="AZ138" s="29">
        <f t="shared" si="9"/>
        <v>36</v>
      </c>
      <c r="BA138" s="30">
        <f t="shared" si="10"/>
        <v>7.97</v>
      </c>
      <c r="BB138" s="26">
        <f t="shared" si="11"/>
        <v>6.4</v>
      </c>
      <c r="BC138" s="26">
        <f t="shared" si="12"/>
        <v>9.12</v>
      </c>
      <c r="BD138" s="26" t="e">
        <f t="shared" si="13"/>
        <v>#N/A</v>
      </c>
    </row>
    <row r="139" spans="1:56" s="6" customFormat="1" ht="15" customHeight="1">
      <c r="A139" s="23" t="s">
        <v>198</v>
      </c>
      <c r="B139" s="24">
        <v>3.0000000000000004</v>
      </c>
      <c r="C139" s="24">
        <v>3.7816877846120978</v>
      </c>
      <c r="D139" s="24">
        <v>2.36923896179383</v>
      </c>
      <c r="E139" s="24">
        <v>3.1</v>
      </c>
      <c r="F139" s="24">
        <v>0</v>
      </c>
      <c r="G139" s="24">
        <v>10</v>
      </c>
      <c r="H139" s="24">
        <v>10</v>
      </c>
      <c r="I139" s="24">
        <v>10</v>
      </c>
      <c r="J139" s="24">
        <v>9.996133507555937</v>
      </c>
      <c r="K139" s="24">
        <v>10</v>
      </c>
      <c r="L139" s="24">
        <f t="shared" si="0"/>
        <v>9.999226701511187</v>
      </c>
      <c r="M139" s="24">
        <v>10</v>
      </c>
      <c r="N139" s="24">
        <v>10</v>
      </c>
      <c r="O139" s="25" t="s">
        <v>60</v>
      </c>
      <c r="P139" s="25">
        <f t="shared" si="1"/>
        <v>10</v>
      </c>
      <c r="Q139" s="24">
        <f t="shared" si="2"/>
        <v>6.666408900503729</v>
      </c>
      <c r="R139" s="24">
        <v>5</v>
      </c>
      <c r="S139" s="24">
        <v>10</v>
      </c>
      <c r="T139" s="24">
        <v>10</v>
      </c>
      <c r="U139" s="24">
        <f t="shared" si="3"/>
        <v>8.333333333333334</v>
      </c>
      <c r="V139" s="24">
        <v>7.5</v>
      </c>
      <c r="W139" s="24">
        <v>6.666666666666667</v>
      </c>
      <c r="X139" s="24">
        <f t="shared" si="75"/>
        <v>7.083333333333334</v>
      </c>
      <c r="Y139" s="24">
        <v>7.5</v>
      </c>
      <c r="Z139" s="24">
        <v>5</v>
      </c>
      <c r="AA139" s="24">
        <v>3.3333333333333335</v>
      </c>
      <c r="AB139" s="24">
        <v>6.666666666666667</v>
      </c>
      <c r="AC139" s="24">
        <v>3.3333333333333335</v>
      </c>
      <c r="AD139" s="24" t="e">
        <f>#N/A</f>
        <v>#N/A</v>
      </c>
      <c r="AE139" s="24">
        <v>7.5</v>
      </c>
      <c r="AF139" s="24">
        <v>5</v>
      </c>
      <c r="AG139" s="24">
        <v>5</v>
      </c>
      <c r="AH139" s="24" t="e">
        <f>#N/A</f>
        <v>#N/A</v>
      </c>
      <c r="AI139" s="24" t="e">
        <f t="shared" si="76"/>
        <v>#N/A</v>
      </c>
      <c r="AJ139" s="24">
        <v>10</v>
      </c>
      <c r="AK139" s="25">
        <v>1.3333333333333333</v>
      </c>
      <c r="AL139" s="25">
        <v>3</v>
      </c>
      <c r="AM139" s="25">
        <v>10</v>
      </c>
      <c r="AN139" s="25">
        <v>10</v>
      </c>
      <c r="AO139" s="25">
        <f t="shared" si="77"/>
        <v>10</v>
      </c>
      <c r="AP139" s="25">
        <v>6.666666666666667</v>
      </c>
      <c r="AQ139" s="24">
        <f t="shared" si="4"/>
        <v>6.2</v>
      </c>
      <c r="AR139" s="24" t="s">
        <v>60</v>
      </c>
      <c r="AS139" s="24">
        <v>10</v>
      </c>
      <c r="AT139" s="24">
        <v>10</v>
      </c>
      <c r="AU139" s="24">
        <f t="shared" si="47"/>
        <v>10</v>
      </c>
      <c r="AV139" s="24">
        <f t="shared" si="6"/>
        <v>10</v>
      </c>
      <c r="AW139" s="26">
        <f t="shared" si="7"/>
        <v>6.172713336237043</v>
      </c>
      <c r="AX139" s="27">
        <v>4.3</v>
      </c>
      <c r="AY139" s="28">
        <f t="shared" si="8"/>
        <v>5.236356668118521</v>
      </c>
      <c r="AZ139" s="29">
        <f t="shared" si="9"/>
        <v>135</v>
      </c>
      <c r="BA139" s="30">
        <f t="shared" si="10"/>
        <v>5.24</v>
      </c>
      <c r="BB139" s="26">
        <f t="shared" si="11"/>
        <v>3.1</v>
      </c>
      <c r="BC139" s="26">
        <f t="shared" si="12"/>
        <v>6.666408900503729</v>
      </c>
      <c r="BD139" s="26" t="e">
        <f t="shared" si="13"/>
        <v>#N/A</v>
      </c>
    </row>
    <row r="140" spans="1:56" s="6" customFormat="1" ht="15" customHeight="1">
      <c r="A140" s="23" t="s">
        <v>199</v>
      </c>
      <c r="B140" s="24">
        <v>6.666666666666666</v>
      </c>
      <c r="C140" s="24">
        <v>4.3491010938215195</v>
      </c>
      <c r="D140" s="24">
        <v>5.694846751665795</v>
      </c>
      <c r="E140" s="24">
        <v>5.6</v>
      </c>
      <c r="F140" s="24">
        <v>8.68</v>
      </c>
      <c r="G140" s="24">
        <v>5</v>
      </c>
      <c r="H140" s="24">
        <v>10</v>
      </c>
      <c r="I140" s="24">
        <v>10</v>
      </c>
      <c r="J140" s="24">
        <v>10</v>
      </c>
      <c r="K140" s="24">
        <v>10</v>
      </c>
      <c r="L140" s="24">
        <f t="shared" si="0"/>
        <v>9</v>
      </c>
      <c r="M140" s="24">
        <v>10</v>
      </c>
      <c r="N140" s="24">
        <v>10</v>
      </c>
      <c r="O140" s="25">
        <v>10</v>
      </c>
      <c r="P140" s="25">
        <f t="shared" si="1"/>
        <v>10</v>
      </c>
      <c r="Q140" s="24">
        <f t="shared" si="2"/>
        <v>9.226666666666667</v>
      </c>
      <c r="R140" s="24">
        <v>5</v>
      </c>
      <c r="S140" s="24">
        <v>0</v>
      </c>
      <c r="T140" s="24">
        <v>10</v>
      </c>
      <c r="U140" s="24">
        <f t="shared" si="3"/>
        <v>5</v>
      </c>
      <c r="V140" s="24">
        <v>5</v>
      </c>
      <c r="W140" s="24">
        <v>3.3333333333333335</v>
      </c>
      <c r="X140" s="24">
        <f t="shared" si="75"/>
        <v>4.166666666666667</v>
      </c>
      <c r="Y140" s="24">
        <v>2.5</v>
      </c>
      <c r="Z140" s="24">
        <v>2.5</v>
      </c>
      <c r="AA140" s="24">
        <v>3.3333333333333335</v>
      </c>
      <c r="AB140" s="24">
        <v>3.3333333333333335</v>
      </c>
      <c r="AC140" s="24">
        <v>3.3333333333333335</v>
      </c>
      <c r="AD140" s="24" t="e">
        <f>#N/A</f>
        <v>#N/A</v>
      </c>
      <c r="AE140" s="24">
        <v>0</v>
      </c>
      <c r="AF140" s="24">
        <v>2.5</v>
      </c>
      <c r="AG140" s="24">
        <v>5</v>
      </c>
      <c r="AH140" s="24" t="e">
        <f>#N/A</f>
        <v>#N/A</v>
      </c>
      <c r="AI140" s="24" t="e">
        <f t="shared" si="76"/>
        <v>#N/A</v>
      </c>
      <c r="AJ140" s="24">
        <v>10</v>
      </c>
      <c r="AK140" s="25">
        <v>0.6666666666666666</v>
      </c>
      <c r="AL140" s="25">
        <v>1.75</v>
      </c>
      <c r="AM140" s="25">
        <v>3.3333333333333335</v>
      </c>
      <c r="AN140" s="25">
        <v>3.3333333333333335</v>
      </c>
      <c r="AO140" s="25">
        <f t="shared" si="77"/>
        <v>3.3333333333333335</v>
      </c>
      <c r="AP140" s="25">
        <v>3.3333333333333335</v>
      </c>
      <c r="AQ140" s="24">
        <f t="shared" si="4"/>
        <v>3.8166666666666664</v>
      </c>
      <c r="AR140" s="24">
        <v>10</v>
      </c>
      <c r="AS140" s="24">
        <v>10</v>
      </c>
      <c r="AT140" s="24">
        <v>10</v>
      </c>
      <c r="AU140" s="24">
        <f t="shared" si="47"/>
        <v>10</v>
      </c>
      <c r="AV140" s="24">
        <f t="shared" si="6"/>
        <v>10</v>
      </c>
      <c r="AW140" s="26">
        <f t="shared" si="7"/>
        <v>6.275833333333335</v>
      </c>
      <c r="AX140" s="27">
        <v>6.19</v>
      </c>
      <c r="AY140" s="28">
        <f t="shared" si="8"/>
        <v>6.232916666666668</v>
      </c>
      <c r="AZ140" s="29">
        <f t="shared" si="9"/>
        <v>111</v>
      </c>
      <c r="BA140" s="30">
        <f t="shared" si="10"/>
        <v>6.23</v>
      </c>
      <c r="BB140" s="26">
        <f t="shared" si="11"/>
        <v>5.6000000000000005</v>
      </c>
      <c r="BC140" s="26">
        <f t="shared" si="12"/>
        <v>9.226666666666667</v>
      </c>
      <c r="BD140" s="26" t="e">
        <f t="shared" si="13"/>
        <v>#N/A</v>
      </c>
    </row>
    <row r="141" spans="1:56" s="6" customFormat="1" ht="15" customHeight="1">
      <c r="A141" s="23" t="s">
        <v>200</v>
      </c>
      <c r="B141" s="24">
        <v>4.8</v>
      </c>
      <c r="C141" s="24">
        <v>4.578003042757191</v>
      </c>
      <c r="D141" s="24">
        <v>3.6886519973087184</v>
      </c>
      <c r="E141" s="24">
        <v>4.4</v>
      </c>
      <c r="F141" s="24">
        <v>5.720000000000001</v>
      </c>
      <c r="G141" s="24">
        <v>10</v>
      </c>
      <c r="H141" s="24">
        <v>10</v>
      </c>
      <c r="I141" s="24">
        <v>10</v>
      </c>
      <c r="J141" s="24">
        <v>10</v>
      </c>
      <c r="K141" s="24">
        <v>10</v>
      </c>
      <c r="L141" s="24">
        <f t="shared" si="0"/>
        <v>10</v>
      </c>
      <c r="M141" s="24">
        <v>10</v>
      </c>
      <c r="N141" s="24">
        <v>10</v>
      </c>
      <c r="O141" s="25" t="s">
        <v>60</v>
      </c>
      <c r="P141" s="25">
        <f t="shared" si="1"/>
        <v>10</v>
      </c>
      <c r="Q141" s="24">
        <f t="shared" si="2"/>
        <v>8.573333333333332</v>
      </c>
      <c r="R141" s="24">
        <v>10</v>
      </c>
      <c r="S141" s="24">
        <v>5</v>
      </c>
      <c r="T141" s="24">
        <v>10</v>
      </c>
      <c r="U141" s="24">
        <f t="shared" si="3"/>
        <v>8.333333333333334</v>
      </c>
      <c r="V141" s="24">
        <v>5</v>
      </c>
      <c r="W141" s="24">
        <v>6.666666666666667</v>
      </c>
      <c r="X141" s="24">
        <f t="shared" si="75"/>
        <v>5.833333333333334</v>
      </c>
      <c r="Y141" s="24">
        <v>5</v>
      </c>
      <c r="Z141" s="24">
        <v>5</v>
      </c>
      <c r="AA141" s="24">
        <v>3.3333333333333335</v>
      </c>
      <c r="AB141" s="24">
        <v>3.3333333333333335</v>
      </c>
      <c r="AC141" s="24">
        <v>3.3333333333333335</v>
      </c>
      <c r="AD141" s="24" t="e">
        <f>#N/A</f>
        <v>#N/A</v>
      </c>
      <c r="AE141" s="24">
        <v>5</v>
      </c>
      <c r="AF141" s="24">
        <v>2.5</v>
      </c>
      <c r="AG141" s="24">
        <v>5</v>
      </c>
      <c r="AH141" s="24" t="e">
        <f>#N/A</f>
        <v>#N/A</v>
      </c>
      <c r="AI141" s="24" t="e">
        <f t="shared" si="76"/>
        <v>#N/A</v>
      </c>
      <c r="AJ141" s="24">
        <v>10</v>
      </c>
      <c r="AK141" s="25">
        <v>3.3333333333333335</v>
      </c>
      <c r="AL141" s="25">
        <v>3.75</v>
      </c>
      <c r="AM141" s="25">
        <v>6.666666666666667</v>
      </c>
      <c r="AN141" s="25">
        <v>6.666666666666667</v>
      </c>
      <c r="AO141" s="25">
        <f t="shared" si="77"/>
        <v>6.666666666666667</v>
      </c>
      <c r="AP141" s="25">
        <v>10</v>
      </c>
      <c r="AQ141" s="24">
        <f t="shared" si="4"/>
        <v>6.75</v>
      </c>
      <c r="AR141" s="24" t="s">
        <v>60</v>
      </c>
      <c r="AS141" s="24">
        <v>0</v>
      </c>
      <c r="AT141" s="24">
        <v>10</v>
      </c>
      <c r="AU141" s="24">
        <f t="shared" si="47"/>
        <v>5</v>
      </c>
      <c r="AV141" s="24">
        <f t="shared" si="6"/>
        <v>5</v>
      </c>
      <c r="AW141" s="26">
        <f t="shared" si="7"/>
        <v>6.2725</v>
      </c>
      <c r="AX141" s="27">
        <v>7.18</v>
      </c>
      <c r="AY141" s="28">
        <f t="shared" si="8"/>
        <v>6.72625</v>
      </c>
      <c r="AZ141" s="29">
        <f t="shared" si="9"/>
        <v>83</v>
      </c>
      <c r="BA141" s="30">
        <f t="shared" si="10"/>
        <v>6.73</v>
      </c>
      <c r="BB141" s="26">
        <f t="shared" si="11"/>
        <v>4.4</v>
      </c>
      <c r="BC141" s="26">
        <f t="shared" si="12"/>
        <v>8.573333333333332</v>
      </c>
      <c r="BD141" s="26" t="e">
        <f t="shared" si="13"/>
        <v>#N/A</v>
      </c>
    </row>
    <row r="142" spans="1:56" s="6" customFormat="1" ht="15" customHeight="1">
      <c r="A142" s="32" t="s">
        <v>201</v>
      </c>
      <c r="B142" s="33">
        <v>2.7</v>
      </c>
      <c r="C142" s="33">
        <v>3.99158153059493</v>
      </c>
      <c r="D142" s="33">
        <v>4.3276598026981885</v>
      </c>
      <c r="E142" s="33">
        <v>3.7</v>
      </c>
      <c r="F142" s="33">
        <v>5.760000000000001</v>
      </c>
      <c r="G142" s="33">
        <v>0</v>
      </c>
      <c r="H142" s="33">
        <v>10</v>
      </c>
      <c r="I142" s="33">
        <v>1.25</v>
      </c>
      <c r="J142" s="33">
        <v>9.814394314823621</v>
      </c>
      <c r="K142" s="33">
        <v>9.872727530164768</v>
      </c>
      <c r="L142" s="33">
        <f t="shared" si="0"/>
        <v>6.187424368997678</v>
      </c>
      <c r="M142" s="33">
        <v>9.5</v>
      </c>
      <c r="N142" s="33">
        <v>10</v>
      </c>
      <c r="O142" s="34">
        <v>5</v>
      </c>
      <c r="P142" s="34">
        <f t="shared" si="1"/>
        <v>8.166666666666666</v>
      </c>
      <c r="Q142" s="33">
        <f t="shared" si="2"/>
        <v>6.704697011888115</v>
      </c>
      <c r="R142" s="33">
        <v>0</v>
      </c>
      <c r="S142" s="33">
        <v>0</v>
      </c>
      <c r="T142" s="33">
        <v>5</v>
      </c>
      <c r="U142" s="33">
        <f t="shared" si="3"/>
        <v>1.6666666666666667</v>
      </c>
      <c r="V142" s="33">
        <v>10</v>
      </c>
      <c r="W142" s="33">
        <v>6.666666666666667</v>
      </c>
      <c r="X142" s="33">
        <f t="shared" si="75"/>
        <v>8.333333333333334</v>
      </c>
      <c r="Y142" s="33">
        <v>5</v>
      </c>
      <c r="Z142" s="33">
        <v>5</v>
      </c>
      <c r="AA142" s="33">
        <v>0</v>
      </c>
      <c r="AB142" s="33">
        <v>0</v>
      </c>
      <c r="AC142" s="33">
        <v>6.666666666666667</v>
      </c>
      <c r="AD142" s="33" t="e">
        <f>#N/A</f>
        <v>#N/A</v>
      </c>
      <c r="AE142" s="33">
        <v>5</v>
      </c>
      <c r="AF142" s="33">
        <v>5</v>
      </c>
      <c r="AG142" s="33">
        <v>7.5</v>
      </c>
      <c r="AH142" s="33" t="e">
        <f>#N/A</f>
        <v>#N/A</v>
      </c>
      <c r="AI142" s="33" t="e">
        <f t="shared" si="76"/>
        <v>#N/A</v>
      </c>
      <c r="AJ142" s="33">
        <v>10</v>
      </c>
      <c r="AK142" s="34">
        <v>0.3333333333333333</v>
      </c>
      <c r="AL142" s="34">
        <v>2</v>
      </c>
      <c r="AM142" s="34">
        <v>6.666666666666667</v>
      </c>
      <c r="AN142" s="34">
        <v>3.3333333333333335</v>
      </c>
      <c r="AO142" s="34">
        <f t="shared" si="77"/>
        <v>5</v>
      </c>
      <c r="AP142" s="34">
        <v>10</v>
      </c>
      <c r="AQ142" s="33">
        <f t="shared" si="4"/>
        <v>5.466666666666667</v>
      </c>
      <c r="AR142" s="33">
        <v>0</v>
      </c>
      <c r="AS142" s="33">
        <v>0</v>
      </c>
      <c r="AT142" s="33">
        <v>10</v>
      </c>
      <c r="AU142" s="33">
        <f t="shared" si="47"/>
        <v>5</v>
      </c>
      <c r="AV142" s="33">
        <f t="shared" si="6"/>
        <v>2.5</v>
      </c>
      <c r="AW142" s="35">
        <f t="shared" si="7"/>
        <v>4.849229808527584</v>
      </c>
      <c r="AX142" s="36">
        <v>4.59</v>
      </c>
      <c r="AY142" s="37">
        <f t="shared" si="8"/>
        <v>4.719614904263792</v>
      </c>
      <c r="AZ142" s="38">
        <f t="shared" si="9"/>
        <v>139</v>
      </c>
      <c r="BA142" s="39">
        <f t="shared" si="10"/>
        <v>4.72</v>
      </c>
      <c r="BB142" s="35">
        <f t="shared" si="11"/>
        <v>3.7</v>
      </c>
      <c r="BC142" s="35">
        <f t="shared" si="12"/>
        <v>6.704697011888115</v>
      </c>
      <c r="BD142" s="35" t="e">
        <f t="shared" si="13"/>
        <v>#N/A</v>
      </c>
    </row>
  </sheetData>
  <sheetProtection selectLockedCells="1" selectUnlockedCells="1"/>
  <printOptions/>
  <pageMargins left="0" right="0" top="0" bottom="0" header="0.5118055555555555" footer="0.5118055555555555"/>
  <pageSetup horizontalDpi="300" verticalDpi="300" orientation="portrait" paperSize="5"/>
</worksheet>
</file>

<file path=xl/worksheets/sheet3.xml><?xml version="1.0" encoding="utf-8"?>
<worksheet xmlns="http://schemas.openxmlformats.org/spreadsheetml/2006/main" xmlns:r="http://schemas.openxmlformats.org/officeDocument/2006/relationships">
  <sheetPr>
    <tabColor indexed="25"/>
    <pageSetUpPr fitToPage="1"/>
  </sheetPr>
  <dimension ref="A1:BD154"/>
  <sheetViews>
    <sheetView zoomScale="85" zoomScaleNormal="85" workbookViewId="0" topLeftCell="A1">
      <pane xSplit="1" ySplit="1" topLeftCell="X2" activePane="bottomRight" state="frozen"/>
      <selection pane="topLeft" activeCell="A1" sqref="A1"/>
      <selection pane="topRight" activeCell="X1" sqref="X1"/>
      <selection pane="bottomLeft" activeCell="A2" sqref="A2"/>
      <selection pane="bottomRight" activeCell="A1" sqref="A1"/>
    </sheetView>
  </sheetViews>
  <sheetFormatPr defaultColWidth="9.140625" defaultRowHeight="12.75"/>
  <cols>
    <col min="1" max="1" width="30.421875" style="6" customWidth="1"/>
    <col min="2" max="5" width="12.57421875" style="6" customWidth="1"/>
    <col min="6" max="6" width="12.57421875" style="7" customWidth="1"/>
    <col min="7" max="15" width="12.57421875" style="6" customWidth="1"/>
    <col min="16" max="16" width="12.57421875" style="7" customWidth="1"/>
    <col min="17" max="19" width="12.57421875" style="6" customWidth="1"/>
    <col min="20" max="20" width="12.57421875" style="7" customWidth="1"/>
    <col min="21" max="23" width="12.57421875" style="6" customWidth="1"/>
    <col min="24" max="24" width="12.57421875" style="7" customWidth="1"/>
    <col min="25" max="29" width="12.57421875" style="6" customWidth="1"/>
    <col min="30" max="30" width="12.57421875" style="7" customWidth="1"/>
    <col min="31" max="31" width="12.57421875" style="8" customWidth="1"/>
    <col min="32" max="32" width="12.57421875" style="9" customWidth="1"/>
    <col min="33" max="33" width="12.57421875" style="10" customWidth="1"/>
    <col min="34" max="38" width="12.57421875" style="6" customWidth="1"/>
    <col min="39" max="41" width="12.57421875" style="7" customWidth="1"/>
    <col min="42" max="48" width="12.57421875" style="6" customWidth="1"/>
    <col min="49" max="50" width="13.57421875" style="11" customWidth="1"/>
    <col min="51" max="51" width="13.57421875" style="12" customWidth="1"/>
    <col min="52" max="52" width="10.57421875" style="13" customWidth="1"/>
    <col min="53" max="53" width="12.140625" style="6" customWidth="1"/>
    <col min="54" max="54" width="12.57421875" style="6" customWidth="1"/>
    <col min="55" max="55" width="12.28125" style="6" customWidth="1"/>
    <col min="56" max="56" width="13.140625" style="6" customWidth="1"/>
    <col min="57" max="59" width="12.57421875" style="6" customWidth="1"/>
    <col min="60" max="16384" width="9.00390625" style="6" customWidth="1"/>
  </cols>
  <sheetData>
    <row r="1" spans="1:56" s="40" customFormat="1" ht="90" customHeight="1">
      <c r="A1" s="14" t="s">
        <v>202</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spans="1:56" ht="15" customHeight="1">
      <c r="A2" s="41" t="s">
        <v>59</v>
      </c>
      <c r="B2" s="42">
        <v>5.666666666666668</v>
      </c>
      <c r="C2" s="42">
        <v>5.074784650780525</v>
      </c>
      <c r="D2" s="42">
        <v>4.100515808987622</v>
      </c>
      <c r="E2" s="42">
        <v>4.9</v>
      </c>
      <c r="F2" s="42">
        <v>8.4</v>
      </c>
      <c r="G2" s="42">
        <v>10</v>
      </c>
      <c r="H2" s="42">
        <v>10</v>
      </c>
      <c r="I2" s="42">
        <v>10</v>
      </c>
      <c r="J2" s="42">
        <v>10</v>
      </c>
      <c r="K2" s="42">
        <v>10</v>
      </c>
      <c r="L2" s="42">
        <f aca="true" t="shared" si="0" ref="L2:L154">#N/A</f>
        <v>10</v>
      </c>
      <c r="M2" s="42">
        <v>10</v>
      </c>
      <c r="N2" s="42">
        <v>5</v>
      </c>
      <c r="O2" s="42">
        <v>10</v>
      </c>
      <c r="P2" s="42">
        <f aca="true" t="shared" si="1" ref="P2:P154">#N/A</f>
        <v>8.333333333333334</v>
      </c>
      <c r="Q2" s="42">
        <f aca="true" t="shared" si="2" ref="Q2:Q154">AVERAGE(F2,L2,P2)</f>
        <v>8.911111111111111</v>
      </c>
      <c r="R2" s="42">
        <v>10</v>
      </c>
      <c r="S2" s="42">
        <v>10</v>
      </c>
      <c r="T2" s="42">
        <v>10</v>
      </c>
      <c r="U2" s="42">
        <f aca="true" t="shared" si="3" ref="U2:U154">AVERAGE(R2:T2)</f>
        <v>10</v>
      </c>
      <c r="V2" s="42" t="s">
        <v>60</v>
      </c>
      <c r="W2" s="42" t="s">
        <v>60</v>
      </c>
      <c r="X2" s="42" t="s">
        <v>60</v>
      </c>
      <c r="Y2" s="42" t="s">
        <v>60</v>
      </c>
      <c r="Z2" s="42" t="s">
        <v>60</v>
      </c>
      <c r="AA2" s="42" t="s">
        <v>60</v>
      </c>
      <c r="AB2" s="42" t="s">
        <v>60</v>
      </c>
      <c r="AC2" s="42" t="s">
        <v>60</v>
      </c>
      <c r="AD2" s="42" t="s">
        <v>60</v>
      </c>
      <c r="AE2" s="42" t="s">
        <v>60</v>
      </c>
      <c r="AF2" s="42" t="s">
        <v>60</v>
      </c>
      <c r="AG2" s="42" t="s">
        <v>60</v>
      </c>
      <c r="AH2" s="42" t="s">
        <v>60</v>
      </c>
      <c r="AI2" s="42" t="s">
        <v>60</v>
      </c>
      <c r="AJ2" s="24">
        <v>10</v>
      </c>
      <c r="AK2" s="25">
        <v>4.666666666666667</v>
      </c>
      <c r="AL2" s="25">
        <v>6</v>
      </c>
      <c r="AM2" s="25" t="s">
        <v>60</v>
      </c>
      <c r="AN2" s="25" t="s">
        <v>60</v>
      </c>
      <c r="AO2" s="25" t="s">
        <v>60</v>
      </c>
      <c r="AP2" s="25" t="s">
        <v>60</v>
      </c>
      <c r="AQ2" s="42">
        <f aca="true" t="shared" si="4" ref="AQ2:AQ154">AVERAGE(AJ2:AK2,AL2,AO2,AP2)</f>
        <v>6.888888888888889</v>
      </c>
      <c r="AR2" s="42">
        <v>5</v>
      </c>
      <c r="AS2" s="42">
        <v>10</v>
      </c>
      <c r="AT2" s="42">
        <v>10</v>
      </c>
      <c r="AU2" s="42">
        <f aca="true" t="shared" si="5" ref="AU2:AU62">AVERAGE(AS2:AT2)</f>
        <v>10</v>
      </c>
      <c r="AV2" s="42">
        <f aca="true" t="shared" si="6" ref="AV2:AV154">AVERAGE(AR2,AU2)</f>
        <v>7.5</v>
      </c>
      <c r="AW2" s="43">
        <f aca="true" t="shared" si="7" ref="AW2:AW154">#N/A</f>
        <v>7.517592592592593</v>
      </c>
      <c r="AX2" s="44">
        <v>7.29</v>
      </c>
      <c r="AY2" s="45">
        <f aca="true" t="shared" si="8" ref="AY2:AY154">#N/A</f>
        <v>7.403796296296297</v>
      </c>
      <c r="AZ2" s="46">
        <f aca="true" t="shared" si="9" ref="AZ2:AZ154">RANK(BA2,$BA$2:$BA$154)</f>
        <v>54</v>
      </c>
      <c r="BA2" s="30">
        <f aca="true" t="shared" si="10" ref="BA2:BA154">ROUND(AY2,2)</f>
        <v>7.4</v>
      </c>
      <c r="BB2" s="43">
        <f aca="true" t="shared" si="11" ref="BB2:BB154">#N/A</f>
        <v>4.9</v>
      </c>
      <c r="BC2" s="43">
        <f aca="true" t="shared" si="12" ref="BC2:BC154">#N/A</f>
        <v>8.911111111111111</v>
      </c>
      <c r="BD2" s="43">
        <f aca="true" t="shared" si="13" ref="BD2:BD154">AVERAGE(AQ2,U2,AI2,AV2,X2)</f>
        <v>8.12962962962963</v>
      </c>
    </row>
    <row r="3" spans="1:56" ht="15" customHeight="1">
      <c r="A3" s="41" t="s">
        <v>61</v>
      </c>
      <c r="B3" s="42" t="s">
        <v>60</v>
      </c>
      <c r="C3" s="42" t="s">
        <v>60</v>
      </c>
      <c r="D3" s="42" t="s">
        <v>60</v>
      </c>
      <c r="E3" s="42">
        <v>4.465447</v>
      </c>
      <c r="F3" s="42">
        <v>9.719999999999999</v>
      </c>
      <c r="G3" s="42">
        <v>10</v>
      </c>
      <c r="H3" s="42">
        <v>7.744458925018146</v>
      </c>
      <c r="I3" s="42">
        <v>5</v>
      </c>
      <c r="J3" s="42">
        <v>8.975608428445742</v>
      </c>
      <c r="K3" s="42">
        <v>8.759452408759982</v>
      </c>
      <c r="L3" s="42">
        <f t="shared" si="0"/>
        <v>8.095903952444775</v>
      </c>
      <c r="M3" s="42">
        <v>10</v>
      </c>
      <c r="N3" s="42">
        <v>5</v>
      </c>
      <c r="O3" s="47">
        <v>5</v>
      </c>
      <c r="P3" s="47">
        <f t="shared" si="1"/>
        <v>6.666666666666667</v>
      </c>
      <c r="Q3" s="42">
        <f t="shared" si="2"/>
        <v>8.160856873037147</v>
      </c>
      <c r="R3" s="42">
        <v>5</v>
      </c>
      <c r="S3" s="42">
        <v>5</v>
      </c>
      <c r="T3" s="42">
        <v>5</v>
      </c>
      <c r="U3" s="42">
        <f t="shared" si="3"/>
        <v>5</v>
      </c>
      <c r="V3" s="42">
        <v>2.5</v>
      </c>
      <c r="W3" s="42">
        <v>0</v>
      </c>
      <c r="X3" s="42">
        <f aca="true" t="shared" si="14" ref="X3:X5">#N/A</f>
        <v>1.25</v>
      </c>
      <c r="Y3" s="42">
        <v>5</v>
      </c>
      <c r="Z3" s="42">
        <v>5</v>
      </c>
      <c r="AA3" s="42">
        <v>3.3333333333333335</v>
      </c>
      <c r="AB3" s="42">
        <v>3.3333333333333335</v>
      </c>
      <c r="AC3" s="42">
        <v>0</v>
      </c>
      <c r="AD3" s="42" t="e">
        <f>#N/A</f>
        <v>#N/A</v>
      </c>
      <c r="AE3" s="42">
        <v>5</v>
      </c>
      <c r="AF3" s="42">
        <v>5</v>
      </c>
      <c r="AG3" s="42">
        <v>7.5</v>
      </c>
      <c r="AH3" s="42" t="e">
        <f>#N/A</f>
        <v>#N/A</v>
      </c>
      <c r="AI3" s="42">
        <f aca="true" t="shared" si="15" ref="AI3:AI5">AVERAGE(Y3,Z3,AD3,AH3)</f>
        <v>4.513888888888888</v>
      </c>
      <c r="AJ3" s="24">
        <v>10</v>
      </c>
      <c r="AK3" s="25">
        <v>2.6666666666666665</v>
      </c>
      <c r="AL3" s="25">
        <v>4.25</v>
      </c>
      <c r="AM3" s="25">
        <v>10</v>
      </c>
      <c r="AN3" s="25">
        <v>3.3333333333333335</v>
      </c>
      <c r="AO3" s="25">
        <f aca="true" t="shared" si="16" ref="AO3:AO5">#N/A</f>
        <v>6.666666666666667</v>
      </c>
      <c r="AP3" s="25">
        <v>6.666666666666667</v>
      </c>
      <c r="AQ3" s="42">
        <f t="shared" si="4"/>
        <v>6.050000000000001</v>
      </c>
      <c r="AR3" s="42">
        <v>0</v>
      </c>
      <c r="AS3" s="42">
        <v>0</v>
      </c>
      <c r="AT3" s="42">
        <v>0</v>
      </c>
      <c r="AU3" s="42">
        <f t="shared" si="5"/>
        <v>0</v>
      </c>
      <c r="AV3" s="42">
        <f t="shared" si="6"/>
        <v>0</v>
      </c>
      <c r="AW3" s="43">
        <f t="shared" si="7"/>
        <v>4.837964857148176</v>
      </c>
      <c r="AX3" s="44">
        <v>5.21</v>
      </c>
      <c r="AY3" s="45">
        <f t="shared" si="8"/>
        <v>5.023982428574088</v>
      </c>
      <c r="AZ3" s="46">
        <f t="shared" si="9"/>
        <v>150</v>
      </c>
      <c r="BA3" s="30">
        <f t="shared" si="10"/>
        <v>5.02</v>
      </c>
      <c r="BB3" s="43">
        <f t="shared" si="11"/>
        <v>4.465447</v>
      </c>
      <c r="BC3" s="43">
        <f t="shared" si="12"/>
        <v>8.160856873037147</v>
      </c>
      <c r="BD3" s="43">
        <f t="shared" si="13"/>
        <v>3.362777777777778</v>
      </c>
    </row>
    <row r="4" spans="1:56" ht="15" customHeight="1">
      <c r="A4" s="41" t="s">
        <v>62</v>
      </c>
      <c r="B4" s="42" t="s">
        <v>60</v>
      </c>
      <c r="C4" s="42" t="s">
        <v>60</v>
      </c>
      <c r="D4" s="42" t="s">
        <v>60</v>
      </c>
      <c r="E4" s="42">
        <v>3.8124409999999997</v>
      </c>
      <c r="F4" s="42">
        <v>6</v>
      </c>
      <c r="G4" s="42">
        <v>10</v>
      </c>
      <c r="H4" s="42">
        <v>10</v>
      </c>
      <c r="I4" s="42">
        <v>7.5</v>
      </c>
      <c r="J4" s="42">
        <v>9.930125800111995</v>
      </c>
      <c r="K4" s="42">
        <v>9.926632090117595</v>
      </c>
      <c r="L4" s="42">
        <f t="shared" si="0"/>
        <v>9.471351578045917</v>
      </c>
      <c r="M4" s="42">
        <v>10</v>
      </c>
      <c r="N4" s="42">
        <v>7.5</v>
      </c>
      <c r="O4" s="47">
        <v>5</v>
      </c>
      <c r="P4" s="47">
        <f t="shared" si="1"/>
        <v>7.5</v>
      </c>
      <c r="Q4" s="42">
        <f t="shared" si="2"/>
        <v>7.657117192681973</v>
      </c>
      <c r="R4" s="42">
        <v>0</v>
      </c>
      <c r="S4" s="42">
        <v>0</v>
      </c>
      <c r="T4" s="42">
        <v>10</v>
      </c>
      <c r="U4" s="42">
        <f t="shared" si="3"/>
        <v>3.3333333333333335</v>
      </c>
      <c r="V4" s="42">
        <v>5</v>
      </c>
      <c r="W4" s="42">
        <v>3.3333333333333335</v>
      </c>
      <c r="X4" s="42">
        <f t="shared" si="14"/>
        <v>4.166666666666667</v>
      </c>
      <c r="Y4" s="42">
        <v>2.5</v>
      </c>
      <c r="Z4" s="42">
        <v>2.5</v>
      </c>
      <c r="AA4" s="42">
        <v>0</v>
      </c>
      <c r="AB4" s="42">
        <v>0</v>
      </c>
      <c r="AC4" s="42">
        <v>0</v>
      </c>
      <c r="AD4" s="42" t="e">
        <f>#N/A</f>
        <v>#N/A</v>
      </c>
      <c r="AE4" s="42">
        <v>2.5</v>
      </c>
      <c r="AF4" s="42">
        <v>5</v>
      </c>
      <c r="AG4" s="42">
        <v>2.5</v>
      </c>
      <c r="AH4" s="42" t="e">
        <f>#N/A</f>
        <v>#N/A</v>
      </c>
      <c r="AI4" s="42">
        <f t="shared" si="15"/>
        <v>2.0833333333333335</v>
      </c>
      <c r="AJ4" s="24">
        <v>0</v>
      </c>
      <c r="AK4" s="25">
        <v>4</v>
      </c>
      <c r="AL4" s="25">
        <v>4.5</v>
      </c>
      <c r="AM4" s="25">
        <v>10</v>
      </c>
      <c r="AN4" s="25">
        <v>6.666666666666667</v>
      </c>
      <c r="AO4" s="25">
        <f t="shared" si="16"/>
        <v>8.333333333333334</v>
      </c>
      <c r="AP4" s="25">
        <v>10</v>
      </c>
      <c r="AQ4" s="42">
        <f t="shared" si="4"/>
        <v>5.366666666666667</v>
      </c>
      <c r="AR4" s="42">
        <v>5</v>
      </c>
      <c r="AS4" s="42">
        <v>0</v>
      </c>
      <c r="AT4" s="42">
        <v>0</v>
      </c>
      <c r="AU4" s="42">
        <f t="shared" si="5"/>
        <v>0</v>
      </c>
      <c r="AV4" s="42">
        <f t="shared" si="6"/>
        <v>2.5</v>
      </c>
      <c r="AW4" s="43">
        <f t="shared" si="7"/>
        <v>4.612389548170493</v>
      </c>
      <c r="AX4" s="44">
        <v>5.37</v>
      </c>
      <c r="AY4" s="45">
        <f t="shared" si="8"/>
        <v>4.991194774085247</v>
      </c>
      <c r="AZ4" s="46">
        <f t="shared" si="9"/>
        <v>151</v>
      </c>
      <c r="BA4" s="30">
        <f t="shared" si="10"/>
        <v>4.99</v>
      </c>
      <c r="BB4" s="43">
        <f t="shared" si="11"/>
        <v>3.8124409999999997</v>
      </c>
      <c r="BC4" s="43">
        <f t="shared" si="12"/>
        <v>7.657117192681973</v>
      </c>
      <c r="BD4" s="43">
        <f t="shared" si="13"/>
        <v>3.4900000000000007</v>
      </c>
    </row>
    <row r="5" spans="1:56" ht="15" customHeight="1">
      <c r="A5" s="41" t="s">
        <v>63</v>
      </c>
      <c r="B5" s="42">
        <v>6.333333333333333</v>
      </c>
      <c r="C5" s="42">
        <v>5.366584392268444</v>
      </c>
      <c r="D5" s="42">
        <v>4.343651742379114</v>
      </c>
      <c r="E5" s="42">
        <v>5.300000000000001</v>
      </c>
      <c r="F5" s="42">
        <v>7.800000000000001</v>
      </c>
      <c r="G5" s="42">
        <v>10</v>
      </c>
      <c r="H5" s="42">
        <v>10</v>
      </c>
      <c r="I5" s="42">
        <v>7.5</v>
      </c>
      <c r="J5" s="42">
        <v>10</v>
      </c>
      <c r="K5" s="42">
        <v>10</v>
      </c>
      <c r="L5" s="42">
        <f t="shared" si="0"/>
        <v>9.5</v>
      </c>
      <c r="M5" s="42">
        <v>10</v>
      </c>
      <c r="N5" s="42">
        <v>10</v>
      </c>
      <c r="O5" s="47">
        <v>10</v>
      </c>
      <c r="P5" s="47">
        <f t="shared" si="1"/>
        <v>10</v>
      </c>
      <c r="Q5" s="42">
        <f t="shared" si="2"/>
        <v>9.1</v>
      </c>
      <c r="R5" s="42">
        <v>10</v>
      </c>
      <c r="S5" s="42">
        <v>10</v>
      </c>
      <c r="T5" s="42">
        <v>10</v>
      </c>
      <c r="U5" s="42">
        <f t="shared" si="3"/>
        <v>10</v>
      </c>
      <c r="V5" s="42">
        <v>10</v>
      </c>
      <c r="W5" s="42">
        <v>10</v>
      </c>
      <c r="X5" s="42">
        <f t="shared" si="14"/>
        <v>10</v>
      </c>
      <c r="Y5" s="42">
        <v>10</v>
      </c>
      <c r="Z5" s="42">
        <v>10</v>
      </c>
      <c r="AA5" s="42">
        <v>6.666666666666667</v>
      </c>
      <c r="AB5" s="42">
        <v>10</v>
      </c>
      <c r="AC5" s="42">
        <v>6.666666666666667</v>
      </c>
      <c r="AD5" s="42" t="e">
        <f>#N/A</f>
        <v>#N/A</v>
      </c>
      <c r="AE5" s="42">
        <v>10</v>
      </c>
      <c r="AF5" s="42">
        <v>7.5</v>
      </c>
      <c r="AG5" s="42">
        <v>10</v>
      </c>
      <c r="AH5" s="42" t="e">
        <f>#N/A</f>
        <v>#N/A</v>
      </c>
      <c r="AI5" s="42">
        <f t="shared" si="15"/>
        <v>9.23611111111111</v>
      </c>
      <c r="AJ5" s="24">
        <v>10</v>
      </c>
      <c r="AK5" s="25">
        <v>5.666666666666667</v>
      </c>
      <c r="AL5" s="25">
        <v>4.75</v>
      </c>
      <c r="AM5" s="25">
        <v>10</v>
      </c>
      <c r="AN5" s="25">
        <v>10</v>
      </c>
      <c r="AO5" s="25">
        <f t="shared" si="16"/>
        <v>10</v>
      </c>
      <c r="AP5" s="25">
        <v>10</v>
      </c>
      <c r="AQ5" s="42">
        <f t="shared" si="4"/>
        <v>8.083333333333334</v>
      </c>
      <c r="AR5" s="42">
        <v>10</v>
      </c>
      <c r="AS5" s="42">
        <v>10</v>
      </c>
      <c r="AT5" s="42">
        <v>10</v>
      </c>
      <c r="AU5" s="42">
        <f t="shared" si="5"/>
        <v>10</v>
      </c>
      <c r="AV5" s="42">
        <f t="shared" si="6"/>
        <v>10</v>
      </c>
      <c r="AW5" s="43">
        <f t="shared" si="7"/>
        <v>8.331944444444444</v>
      </c>
      <c r="AX5" s="44">
        <v>5.88</v>
      </c>
      <c r="AY5" s="45">
        <f t="shared" si="8"/>
        <v>7.105972222222222</v>
      </c>
      <c r="AZ5" s="46">
        <f t="shared" si="9"/>
        <v>67</v>
      </c>
      <c r="BA5" s="30">
        <f t="shared" si="10"/>
        <v>7.11</v>
      </c>
      <c r="BB5" s="43">
        <f t="shared" si="11"/>
        <v>5.300000000000001</v>
      </c>
      <c r="BC5" s="43">
        <f t="shared" si="12"/>
        <v>9.1</v>
      </c>
      <c r="BD5" s="43">
        <f t="shared" si="13"/>
        <v>9.463888888888889</v>
      </c>
    </row>
    <row r="6" spans="1:56" ht="15" customHeight="1">
      <c r="A6" s="41" t="s">
        <v>64</v>
      </c>
      <c r="B6" s="42" t="s">
        <v>60</v>
      </c>
      <c r="C6" s="42" t="s">
        <v>60</v>
      </c>
      <c r="D6" s="42" t="s">
        <v>60</v>
      </c>
      <c r="E6" s="42">
        <v>4.859971</v>
      </c>
      <c r="F6" s="42">
        <v>9.399999999999999</v>
      </c>
      <c r="G6" s="42">
        <v>10</v>
      </c>
      <c r="H6" s="42">
        <v>10</v>
      </c>
      <c r="I6" s="42">
        <v>7.5</v>
      </c>
      <c r="J6" s="42">
        <v>10</v>
      </c>
      <c r="K6" s="42">
        <v>10</v>
      </c>
      <c r="L6" s="42">
        <f t="shared" si="0"/>
        <v>9.5</v>
      </c>
      <c r="M6" s="42">
        <v>10</v>
      </c>
      <c r="N6" s="42">
        <v>10</v>
      </c>
      <c r="O6" s="47">
        <v>10</v>
      </c>
      <c r="P6" s="47">
        <f t="shared" si="1"/>
        <v>10</v>
      </c>
      <c r="Q6" s="42">
        <f t="shared" si="2"/>
        <v>9.633333333333333</v>
      </c>
      <c r="R6" s="42">
        <v>5</v>
      </c>
      <c r="S6" s="42">
        <v>5</v>
      </c>
      <c r="T6" s="42">
        <v>10</v>
      </c>
      <c r="U6" s="42">
        <f t="shared" si="3"/>
        <v>6.666666666666667</v>
      </c>
      <c r="V6" s="42" t="s">
        <v>60</v>
      </c>
      <c r="W6" s="42" t="s">
        <v>60</v>
      </c>
      <c r="X6" s="42" t="s">
        <v>60</v>
      </c>
      <c r="Y6" s="42" t="s">
        <v>60</v>
      </c>
      <c r="Z6" s="42" t="s">
        <v>60</v>
      </c>
      <c r="AA6" s="42" t="s">
        <v>60</v>
      </c>
      <c r="AB6" s="42" t="s">
        <v>60</v>
      </c>
      <c r="AC6" s="42" t="s">
        <v>60</v>
      </c>
      <c r="AD6" s="42" t="s">
        <v>60</v>
      </c>
      <c r="AE6" s="42" t="s">
        <v>60</v>
      </c>
      <c r="AF6" s="42" t="s">
        <v>60</v>
      </c>
      <c r="AG6" s="42" t="s">
        <v>60</v>
      </c>
      <c r="AH6" s="42" t="s">
        <v>60</v>
      </c>
      <c r="AI6" s="42" t="s">
        <v>60</v>
      </c>
      <c r="AJ6" s="24">
        <v>10</v>
      </c>
      <c r="AK6" s="25">
        <v>3</v>
      </c>
      <c r="AL6" s="25">
        <v>3.25</v>
      </c>
      <c r="AM6" s="25" t="s">
        <v>60</v>
      </c>
      <c r="AN6" s="25" t="s">
        <v>60</v>
      </c>
      <c r="AO6" s="25" t="s">
        <v>60</v>
      </c>
      <c r="AP6" s="25" t="s">
        <v>60</v>
      </c>
      <c r="AQ6" s="42">
        <f t="shared" si="4"/>
        <v>5.416666666666667</v>
      </c>
      <c r="AR6" s="42">
        <v>10</v>
      </c>
      <c r="AS6" s="42">
        <v>10</v>
      </c>
      <c r="AT6" s="42">
        <v>10</v>
      </c>
      <c r="AU6" s="42">
        <f t="shared" si="5"/>
        <v>10</v>
      </c>
      <c r="AV6" s="42">
        <f t="shared" si="6"/>
        <v>10</v>
      </c>
      <c r="AW6" s="43">
        <f t="shared" si="7"/>
        <v>7.303881638888889</v>
      </c>
      <c r="AX6" s="44">
        <v>7.54</v>
      </c>
      <c r="AY6" s="45">
        <f t="shared" si="8"/>
        <v>7.421940819444444</v>
      </c>
      <c r="AZ6" s="46">
        <f t="shared" si="9"/>
        <v>52</v>
      </c>
      <c r="BA6" s="30">
        <f t="shared" si="10"/>
        <v>7.42</v>
      </c>
      <c r="BB6" s="43">
        <f t="shared" si="11"/>
        <v>4.859971</v>
      </c>
      <c r="BC6" s="43">
        <f t="shared" si="12"/>
        <v>9.633333333333333</v>
      </c>
      <c r="BD6" s="43">
        <f t="shared" si="13"/>
        <v>7.361111111111112</v>
      </c>
    </row>
    <row r="7" spans="1:56" ht="15" customHeight="1">
      <c r="A7" s="41" t="s">
        <v>65</v>
      </c>
      <c r="B7" s="42">
        <v>8.8</v>
      </c>
      <c r="C7" s="42">
        <v>7.2328309720832715</v>
      </c>
      <c r="D7" s="42">
        <v>7.236429265658986</v>
      </c>
      <c r="E7" s="42">
        <v>7.800000000000001</v>
      </c>
      <c r="F7" s="42">
        <v>9.6</v>
      </c>
      <c r="G7" s="42">
        <v>10</v>
      </c>
      <c r="H7" s="42">
        <v>10</v>
      </c>
      <c r="I7" s="42">
        <v>10</v>
      </c>
      <c r="J7" s="42">
        <v>10</v>
      </c>
      <c r="K7" s="42">
        <v>10</v>
      </c>
      <c r="L7" s="42">
        <f t="shared" si="0"/>
        <v>10</v>
      </c>
      <c r="M7" s="42">
        <v>9.5</v>
      </c>
      <c r="N7" s="42">
        <v>10</v>
      </c>
      <c r="O7" s="47">
        <v>10</v>
      </c>
      <c r="P7" s="47">
        <f t="shared" si="1"/>
        <v>9.833333333333334</v>
      </c>
      <c r="Q7" s="42">
        <f t="shared" si="2"/>
        <v>9.811111111111112</v>
      </c>
      <c r="R7" s="42">
        <v>10</v>
      </c>
      <c r="S7" s="42">
        <v>10</v>
      </c>
      <c r="T7" s="42">
        <v>10</v>
      </c>
      <c r="U7" s="42">
        <f t="shared" si="3"/>
        <v>10</v>
      </c>
      <c r="V7" s="42">
        <v>10</v>
      </c>
      <c r="W7" s="42">
        <v>10</v>
      </c>
      <c r="X7" s="42">
        <f aca="true" t="shared" si="17" ref="X7:X9">#N/A</f>
        <v>10</v>
      </c>
      <c r="Y7" s="42">
        <v>10</v>
      </c>
      <c r="Z7" s="42">
        <v>10</v>
      </c>
      <c r="AA7" s="42">
        <v>10</v>
      </c>
      <c r="AB7" s="42">
        <v>10</v>
      </c>
      <c r="AC7" s="42">
        <v>10</v>
      </c>
      <c r="AD7" s="42" t="e">
        <f>#N/A</f>
        <v>#N/A</v>
      </c>
      <c r="AE7" s="42">
        <v>10</v>
      </c>
      <c r="AF7" s="42">
        <v>10</v>
      </c>
      <c r="AG7" s="42">
        <v>10</v>
      </c>
      <c r="AH7" s="42" t="e">
        <f>#N/A</f>
        <v>#N/A</v>
      </c>
      <c r="AI7" s="42">
        <f aca="true" t="shared" si="18" ref="AI7:AI9">AVERAGE(Y7,Z7,AD7,AH7)</f>
        <v>10</v>
      </c>
      <c r="AJ7" s="24">
        <v>10</v>
      </c>
      <c r="AK7" s="25">
        <v>8</v>
      </c>
      <c r="AL7" s="25">
        <v>7.75</v>
      </c>
      <c r="AM7" s="25">
        <v>10</v>
      </c>
      <c r="AN7" s="25">
        <v>10</v>
      </c>
      <c r="AO7" s="25">
        <f aca="true" t="shared" si="19" ref="AO7:AO9">#N/A</f>
        <v>10</v>
      </c>
      <c r="AP7" s="25">
        <v>10</v>
      </c>
      <c r="AQ7" s="42">
        <f t="shared" si="4"/>
        <v>9.15</v>
      </c>
      <c r="AR7" s="42">
        <v>10</v>
      </c>
      <c r="AS7" s="42">
        <v>10</v>
      </c>
      <c r="AT7" s="42">
        <v>10</v>
      </c>
      <c r="AU7" s="42">
        <f t="shared" si="5"/>
        <v>10</v>
      </c>
      <c r="AV7" s="42">
        <f t="shared" si="6"/>
        <v>10</v>
      </c>
      <c r="AW7" s="43">
        <f t="shared" si="7"/>
        <v>9.317777777777778</v>
      </c>
      <c r="AX7" s="44">
        <v>7.94</v>
      </c>
      <c r="AY7" s="45">
        <f t="shared" si="8"/>
        <v>8.62888888888889</v>
      </c>
      <c r="AZ7" s="46">
        <f t="shared" si="9"/>
        <v>6</v>
      </c>
      <c r="BA7" s="30">
        <f t="shared" si="10"/>
        <v>8.63</v>
      </c>
      <c r="BB7" s="43">
        <f t="shared" si="11"/>
        <v>7.800000000000001</v>
      </c>
      <c r="BC7" s="43">
        <f t="shared" si="12"/>
        <v>9.811111111111112</v>
      </c>
      <c r="BD7" s="43">
        <f t="shared" si="13"/>
        <v>9.83</v>
      </c>
    </row>
    <row r="8" spans="1:56" ht="15" customHeight="1">
      <c r="A8" s="41" t="s">
        <v>66</v>
      </c>
      <c r="B8" s="42">
        <v>8.1</v>
      </c>
      <c r="C8" s="42">
        <v>7.439239997169994</v>
      </c>
      <c r="D8" s="42">
        <v>7.47908091812146</v>
      </c>
      <c r="E8" s="42">
        <v>7.7</v>
      </c>
      <c r="F8" s="42">
        <v>9.76</v>
      </c>
      <c r="G8" s="42">
        <v>10</v>
      </c>
      <c r="H8" s="42">
        <v>10</v>
      </c>
      <c r="I8" s="42">
        <v>10</v>
      </c>
      <c r="J8" s="42">
        <v>10</v>
      </c>
      <c r="K8" s="42">
        <v>10</v>
      </c>
      <c r="L8" s="42">
        <f t="shared" si="0"/>
        <v>10</v>
      </c>
      <c r="M8" s="42">
        <v>9.5</v>
      </c>
      <c r="N8" s="42">
        <v>10</v>
      </c>
      <c r="O8" s="47">
        <v>10</v>
      </c>
      <c r="P8" s="47">
        <f t="shared" si="1"/>
        <v>9.833333333333334</v>
      </c>
      <c r="Q8" s="42">
        <f t="shared" si="2"/>
        <v>9.864444444444445</v>
      </c>
      <c r="R8" s="42">
        <v>10</v>
      </c>
      <c r="S8" s="42">
        <v>10</v>
      </c>
      <c r="T8" s="42">
        <v>10</v>
      </c>
      <c r="U8" s="42">
        <f t="shared" si="3"/>
        <v>10</v>
      </c>
      <c r="V8" s="42">
        <v>10</v>
      </c>
      <c r="W8" s="42">
        <v>10</v>
      </c>
      <c r="X8" s="42">
        <f t="shared" si="17"/>
        <v>10</v>
      </c>
      <c r="Y8" s="42">
        <v>10</v>
      </c>
      <c r="Z8" s="42">
        <v>10</v>
      </c>
      <c r="AA8" s="42">
        <v>10</v>
      </c>
      <c r="AB8" s="42">
        <v>10</v>
      </c>
      <c r="AC8" s="42">
        <v>6.666666666666667</v>
      </c>
      <c r="AD8" s="42" t="e">
        <f>#N/A</f>
        <v>#N/A</v>
      </c>
      <c r="AE8" s="42">
        <v>10</v>
      </c>
      <c r="AF8" s="42">
        <v>0</v>
      </c>
      <c r="AG8" s="42">
        <v>10</v>
      </c>
      <c r="AH8" s="42" t="e">
        <f>#N/A</f>
        <v>#N/A</v>
      </c>
      <c r="AI8" s="42">
        <f t="shared" si="18"/>
        <v>8.88888888888889</v>
      </c>
      <c r="AJ8" s="24">
        <v>10</v>
      </c>
      <c r="AK8" s="25">
        <v>7.333333333333333</v>
      </c>
      <c r="AL8" s="25">
        <v>8</v>
      </c>
      <c r="AM8" s="25">
        <v>10</v>
      </c>
      <c r="AN8" s="25">
        <v>10</v>
      </c>
      <c r="AO8" s="25">
        <f t="shared" si="19"/>
        <v>10</v>
      </c>
      <c r="AP8" s="25">
        <v>10</v>
      </c>
      <c r="AQ8" s="42">
        <f t="shared" si="4"/>
        <v>9.066666666666666</v>
      </c>
      <c r="AR8" s="42">
        <v>10</v>
      </c>
      <c r="AS8" s="42">
        <v>10</v>
      </c>
      <c r="AT8" s="42">
        <v>10</v>
      </c>
      <c r="AU8" s="42">
        <f t="shared" si="5"/>
        <v>10</v>
      </c>
      <c r="AV8" s="42">
        <f t="shared" si="6"/>
        <v>10</v>
      </c>
      <c r="AW8" s="43">
        <f t="shared" si="7"/>
        <v>9.186666666666667</v>
      </c>
      <c r="AX8" s="44">
        <v>7.54</v>
      </c>
      <c r="AY8" s="45">
        <f t="shared" si="8"/>
        <v>8.363333333333333</v>
      </c>
      <c r="AZ8" s="46">
        <f t="shared" si="9"/>
        <v>17</v>
      </c>
      <c r="BA8" s="30">
        <f t="shared" si="10"/>
        <v>8.36</v>
      </c>
      <c r="BB8" s="43">
        <f t="shared" si="11"/>
        <v>7.7</v>
      </c>
      <c r="BC8" s="43">
        <f t="shared" si="12"/>
        <v>9.864444444444445</v>
      </c>
      <c r="BD8" s="43">
        <f t="shared" si="13"/>
        <v>9.591111111111111</v>
      </c>
    </row>
    <row r="9" spans="1:56" ht="15" customHeight="1">
      <c r="A9" s="41" t="s">
        <v>67</v>
      </c>
      <c r="B9" s="42" t="s">
        <v>60</v>
      </c>
      <c r="C9" s="42" t="s">
        <v>60</v>
      </c>
      <c r="D9" s="42" t="s">
        <v>60</v>
      </c>
      <c r="E9" s="42">
        <v>4.3158</v>
      </c>
      <c r="F9" s="42">
        <v>9.16</v>
      </c>
      <c r="G9" s="42">
        <v>10</v>
      </c>
      <c r="H9" s="42">
        <v>10</v>
      </c>
      <c r="I9" s="42">
        <v>7.5</v>
      </c>
      <c r="J9" s="42">
        <v>10</v>
      </c>
      <c r="K9" s="42">
        <v>10</v>
      </c>
      <c r="L9" s="42">
        <f t="shared" si="0"/>
        <v>9.5</v>
      </c>
      <c r="M9" s="42">
        <v>10</v>
      </c>
      <c r="N9" s="42">
        <v>10</v>
      </c>
      <c r="O9" s="47">
        <v>10</v>
      </c>
      <c r="P9" s="47">
        <f t="shared" si="1"/>
        <v>10</v>
      </c>
      <c r="Q9" s="42">
        <f t="shared" si="2"/>
        <v>9.553333333333333</v>
      </c>
      <c r="R9" s="42">
        <v>5</v>
      </c>
      <c r="S9" s="42">
        <v>5</v>
      </c>
      <c r="T9" s="42">
        <v>10</v>
      </c>
      <c r="U9" s="42">
        <f t="shared" si="3"/>
        <v>6.666666666666667</v>
      </c>
      <c r="V9" s="42">
        <v>7.5</v>
      </c>
      <c r="W9" s="42">
        <v>0</v>
      </c>
      <c r="X9" s="42">
        <f t="shared" si="17"/>
        <v>3.75</v>
      </c>
      <c r="Y9" s="42">
        <v>2.5</v>
      </c>
      <c r="Z9" s="42">
        <v>2.5</v>
      </c>
      <c r="AA9" s="42">
        <v>3.3333333333333335</v>
      </c>
      <c r="AB9" s="42">
        <v>0</v>
      </c>
      <c r="AC9" s="42">
        <v>6.666666666666667</v>
      </c>
      <c r="AD9" s="42" t="e">
        <f>#N/A</f>
        <v>#N/A</v>
      </c>
      <c r="AE9" s="42">
        <v>7.5</v>
      </c>
      <c r="AF9" s="42">
        <v>7.5</v>
      </c>
      <c r="AG9" s="42">
        <v>10</v>
      </c>
      <c r="AH9" s="42" t="e">
        <f>#N/A</f>
        <v>#N/A</v>
      </c>
      <c r="AI9" s="42">
        <f t="shared" si="18"/>
        <v>4.166666666666667</v>
      </c>
      <c r="AJ9" s="24">
        <v>10</v>
      </c>
      <c r="AK9" s="25">
        <v>1.6666666666666667</v>
      </c>
      <c r="AL9" s="25">
        <v>2.25</v>
      </c>
      <c r="AM9" s="25">
        <v>10</v>
      </c>
      <c r="AN9" s="25">
        <v>6.666666666666667</v>
      </c>
      <c r="AO9" s="25">
        <f t="shared" si="19"/>
        <v>8.333333333333334</v>
      </c>
      <c r="AP9" s="25">
        <v>10</v>
      </c>
      <c r="AQ9" s="42">
        <f t="shared" si="4"/>
        <v>6.45</v>
      </c>
      <c r="AR9" s="42">
        <v>5</v>
      </c>
      <c r="AS9" s="42">
        <v>10</v>
      </c>
      <c r="AT9" s="42">
        <v>10</v>
      </c>
      <c r="AU9" s="42">
        <f t="shared" si="5"/>
        <v>10</v>
      </c>
      <c r="AV9" s="42">
        <f t="shared" si="6"/>
        <v>7.5</v>
      </c>
      <c r="AW9" s="43">
        <f t="shared" si="7"/>
        <v>6.320616666666667</v>
      </c>
      <c r="AX9" s="44">
        <v>6.01</v>
      </c>
      <c r="AY9" s="45">
        <f t="shared" si="8"/>
        <v>6.165308333333334</v>
      </c>
      <c r="AZ9" s="46">
        <f t="shared" si="9"/>
        <v>118</v>
      </c>
      <c r="BA9" s="30">
        <f t="shared" si="10"/>
        <v>6.17</v>
      </c>
      <c r="BB9" s="43">
        <f t="shared" si="11"/>
        <v>4.3158</v>
      </c>
      <c r="BC9" s="43">
        <f t="shared" si="12"/>
        <v>9.553333333333333</v>
      </c>
      <c r="BD9" s="43">
        <f t="shared" si="13"/>
        <v>5.706666666666667</v>
      </c>
    </row>
    <row r="10" spans="1:56" ht="15" customHeight="1">
      <c r="A10" s="41" t="s">
        <v>68</v>
      </c>
      <c r="B10" s="42" t="s">
        <v>60</v>
      </c>
      <c r="C10" s="42" t="s">
        <v>60</v>
      </c>
      <c r="D10" s="42" t="s">
        <v>60</v>
      </c>
      <c r="E10" s="42">
        <v>6.4244650000000005</v>
      </c>
      <c r="F10" s="42">
        <v>0</v>
      </c>
      <c r="G10" s="42">
        <v>10</v>
      </c>
      <c r="H10" s="42">
        <v>10</v>
      </c>
      <c r="I10" s="42" t="s">
        <v>60</v>
      </c>
      <c r="J10" s="42">
        <v>10</v>
      </c>
      <c r="K10" s="42">
        <v>10</v>
      </c>
      <c r="L10" s="42">
        <f t="shared" si="0"/>
        <v>10</v>
      </c>
      <c r="M10" s="42" t="s">
        <v>60</v>
      </c>
      <c r="N10" s="42">
        <v>10</v>
      </c>
      <c r="O10" s="47">
        <v>0</v>
      </c>
      <c r="P10" s="47">
        <f t="shared" si="1"/>
        <v>5</v>
      </c>
      <c r="Q10" s="42">
        <f t="shared" si="2"/>
        <v>5</v>
      </c>
      <c r="R10" s="42">
        <v>10</v>
      </c>
      <c r="S10" s="42">
        <v>10</v>
      </c>
      <c r="T10" s="42">
        <v>10</v>
      </c>
      <c r="U10" s="42">
        <f t="shared" si="3"/>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24">
        <v>10</v>
      </c>
      <c r="AK10" s="25">
        <v>9</v>
      </c>
      <c r="AL10" s="25">
        <v>7.5</v>
      </c>
      <c r="AM10" s="25" t="s">
        <v>60</v>
      </c>
      <c r="AN10" s="25" t="s">
        <v>60</v>
      </c>
      <c r="AO10" s="25" t="s">
        <v>60</v>
      </c>
      <c r="AP10" s="25" t="s">
        <v>60</v>
      </c>
      <c r="AQ10" s="42">
        <f t="shared" si="4"/>
        <v>8.833333333333334</v>
      </c>
      <c r="AR10" s="42">
        <v>10</v>
      </c>
      <c r="AS10" s="42">
        <v>10</v>
      </c>
      <c r="AT10" s="42">
        <v>10</v>
      </c>
      <c r="AU10" s="42">
        <f t="shared" si="5"/>
        <v>10</v>
      </c>
      <c r="AV10" s="42">
        <f t="shared" si="6"/>
        <v>10</v>
      </c>
      <c r="AW10" s="43">
        <f t="shared" si="7"/>
        <v>7.661671805555557</v>
      </c>
      <c r="AX10" s="44">
        <v>7.46</v>
      </c>
      <c r="AY10" s="45">
        <f t="shared" si="8"/>
        <v>7.560835902777779</v>
      </c>
      <c r="AZ10" s="46">
        <f t="shared" si="9"/>
        <v>47</v>
      </c>
      <c r="BA10" s="30">
        <f t="shared" si="10"/>
        <v>7.56</v>
      </c>
      <c r="BB10" s="43">
        <f t="shared" si="11"/>
        <v>6.4244650000000005</v>
      </c>
      <c r="BC10" s="43">
        <f t="shared" si="12"/>
        <v>5</v>
      </c>
      <c r="BD10" s="43">
        <f t="shared" si="13"/>
        <v>9.611111111111112</v>
      </c>
    </row>
    <row r="11" spans="1:56" ht="15" customHeight="1">
      <c r="A11" s="41" t="s">
        <v>69</v>
      </c>
      <c r="B11" s="42" t="s">
        <v>60</v>
      </c>
      <c r="C11" s="42" t="s">
        <v>60</v>
      </c>
      <c r="D11" s="42" t="s">
        <v>60</v>
      </c>
      <c r="E11" s="42">
        <v>6.084358</v>
      </c>
      <c r="F11" s="42">
        <v>9.64</v>
      </c>
      <c r="G11" s="42">
        <v>10</v>
      </c>
      <c r="H11" s="42">
        <v>10</v>
      </c>
      <c r="I11" s="42">
        <v>2.5</v>
      </c>
      <c r="J11" s="42">
        <v>10</v>
      </c>
      <c r="K11" s="42">
        <v>10</v>
      </c>
      <c r="L11" s="42">
        <f t="shared" si="0"/>
        <v>8.5</v>
      </c>
      <c r="M11" s="42">
        <v>10</v>
      </c>
      <c r="N11" s="42">
        <v>5</v>
      </c>
      <c r="O11" s="47">
        <v>5</v>
      </c>
      <c r="P11" s="47">
        <f t="shared" si="1"/>
        <v>6.666666666666667</v>
      </c>
      <c r="Q11" s="42">
        <f t="shared" si="2"/>
        <v>8.26888888888889</v>
      </c>
      <c r="R11" s="42">
        <v>5</v>
      </c>
      <c r="S11" s="42">
        <v>10</v>
      </c>
      <c r="T11" s="42">
        <v>5</v>
      </c>
      <c r="U11" s="42">
        <f t="shared" si="3"/>
        <v>6.666666666666667</v>
      </c>
      <c r="V11" s="42">
        <v>2.5</v>
      </c>
      <c r="W11" s="42">
        <v>3.3333333333333335</v>
      </c>
      <c r="X11" s="42">
        <f aca="true" t="shared" si="20" ref="X11:X12">#N/A</f>
        <v>2.916666666666667</v>
      </c>
      <c r="Y11" s="42">
        <v>5</v>
      </c>
      <c r="Z11" s="42">
        <v>5</v>
      </c>
      <c r="AA11" s="42">
        <v>3.3333333333333335</v>
      </c>
      <c r="AB11" s="42">
        <v>6.666666666666667</v>
      </c>
      <c r="AC11" s="42">
        <v>3.3333333333333335</v>
      </c>
      <c r="AD11" s="42" t="e">
        <f>#N/A</f>
        <v>#N/A</v>
      </c>
      <c r="AE11" s="42">
        <v>5</v>
      </c>
      <c r="AF11" s="42">
        <v>7.5</v>
      </c>
      <c r="AG11" s="42">
        <v>7.5</v>
      </c>
      <c r="AH11" s="42" t="e">
        <f>#N/A</f>
        <v>#N/A</v>
      </c>
      <c r="AI11" s="42">
        <f aca="true" t="shared" si="21" ref="AI11:AI12">AVERAGE(Y11,Z11,AD11,AH11)</f>
        <v>5.277777777777778</v>
      </c>
      <c r="AJ11" s="24">
        <v>10</v>
      </c>
      <c r="AK11" s="25">
        <v>2</v>
      </c>
      <c r="AL11" s="25">
        <v>3.25</v>
      </c>
      <c r="AM11" s="25">
        <v>10</v>
      </c>
      <c r="AN11" s="25">
        <v>6.666666666666667</v>
      </c>
      <c r="AO11" s="25">
        <f aca="true" t="shared" si="22" ref="AO11:AO12">#N/A</f>
        <v>8.333333333333334</v>
      </c>
      <c r="AP11" s="25">
        <v>3.3333333333333335</v>
      </c>
      <c r="AQ11" s="42">
        <f t="shared" si="4"/>
        <v>5.383333333333334</v>
      </c>
      <c r="AR11" s="42">
        <v>0</v>
      </c>
      <c r="AS11" s="42">
        <v>10</v>
      </c>
      <c r="AT11" s="42">
        <v>10</v>
      </c>
      <c r="AU11" s="42">
        <f t="shared" si="5"/>
        <v>10</v>
      </c>
      <c r="AV11" s="42">
        <f t="shared" si="6"/>
        <v>5</v>
      </c>
      <c r="AW11" s="43">
        <f t="shared" si="7"/>
        <v>6.112756166666667</v>
      </c>
      <c r="AX11" s="44">
        <v>7.75</v>
      </c>
      <c r="AY11" s="45">
        <f t="shared" si="8"/>
        <v>6.931378083333334</v>
      </c>
      <c r="AZ11" s="46">
        <f t="shared" si="9"/>
        <v>74</v>
      </c>
      <c r="BA11" s="30">
        <f t="shared" si="10"/>
        <v>6.93</v>
      </c>
      <c r="BB11" s="43">
        <f t="shared" si="11"/>
        <v>6.084358</v>
      </c>
      <c r="BC11" s="43">
        <f t="shared" si="12"/>
        <v>8.26888888888889</v>
      </c>
      <c r="BD11" s="43">
        <f t="shared" si="13"/>
        <v>5.048888888888889</v>
      </c>
    </row>
    <row r="12" spans="1:56" ht="15" customHeight="1">
      <c r="A12" s="41" t="s">
        <v>70</v>
      </c>
      <c r="B12" s="42">
        <v>3.4000000000000004</v>
      </c>
      <c r="C12" s="42">
        <v>3.2247674314856</v>
      </c>
      <c r="D12" s="42">
        <v>3.818360044217273</v>
      </c>
      <c r="E12" s="42">
        <v>3.5</v>
      </c>
      <c r="F12" s="42">
        <v>8.959999999999999</v>
      </c>
      <c r="G12" s="42">
        <v>5</v>
      </c>
      <c r="H12" s="42">
        <v>10</v>
      </c>
      <c r="I12" s="42">
        <v>5</v>
      </c>
      <c r="J12" s="42">
        <v>9.966373472715915</v>
      </c>
      <c r="K12" s="42">
        <v>9.962338289441826</v>
      </c>
      <c r="L12" s="42">
        <f t="shared" si="0"/>
        <v>7.985742352431548</v>
      </c>
      <c r="M12" s="42">
        <v>10</v>
      </c>
      <c r="N12" s="42">
        <v>5</v>
      </c>
      <c r="O12" s="47">
        <v>5</v>
      </c>
      <c r="P12" s="47">
        <f t="shared" si="1"/>
        <v>6.666666666666667</v>
      </c>
      <c r="Q12" s="42">
        <f t="shared" si="2"/>
        <v>7.870803006366072</v>
      </c>
      <c r="R12" s="42">
        <v>5</v>
      </c>
      <c r="S12" s="42">
        <v>10</v>
      </c>
      <c r="T12" s="42">
        <v>5</v>
      </c>
      <c r="U12" s="42">
        <f t="shared" si="3"/>
        <v>6.666666666666667</v>
      </c>
      <c r="V12" s="42">
        <v>5</v>
      </c>
      <c r="W12" s="42">
        <v>6.666666666666667</v>
      </c>
      <c r="X12" s="42">
        <f t="shared" si="20"/>
        <v>5.833333333333334</v>
      </c>
      <c r="Y12" s="42">
        <v>7.5</v>
      </c>
      <c r="Z12" s="42">
        <v>7.5</v>
      </c>
      <c r="AA12" s="42">
        <v>3.3333333333333335</v>
      </c>
      <c r="AB12" s="42">
        <v>6.666666666666667</v>
      </c>
      <c r="AC12" s="42">
        <v>3.3333333333333335</v>
      </c>
      <c r="AD12" s="42" t="e">
        <f>#N/A</f>
        <v>#N/A</v>
      </c>
      <c r="AE12" s="42">
        <v>5</v>
      </c>
      <c r="AF12" s="42">
        <v>7.5</v>
      </c>
      <c r="AG12" s="42">
        <v>5</v>
      </c>
      <c r="AH12" s="42" t="e">
        <f>#N/A</f>
        <v>#N/A</v>
      </c>
      <c r="AI12" s="42">
        <f t="shared" si="21"/>
        <v>6.319444444444444</v>
      </c>
      <c r="AJ12" s="24">
        <v>10</v>
      </c>
      <c r="AK12" s="25">
        <v>3.3333333333333335</v>
      </c>
      <c r="AL12" s="25">
        <v>3.25</v>
      </c>
      <c r="AM12" s="25">
        <v>10</v>
      </c>
      <c r="AN12" s="25">
        <v>10</v>
      </c>
      <c r="AO12" s="25">
        <f t="shared" si="22"/>
        <v>10</v>
      </c>
      <c r="AP12" s="25">
        <v>10</v>
      </c>
      <c r="AQ12" s="42">
        <f t="shared" si="4"/>
        <v>7.3166666666666655</v>
      </c>
      <c r="AR12" s="42">
        <v>0</v>
      </c>
      <c r="AS12" s="42">
        <v>0</v>
      </c>
      <c r="AT12" s="42">
        <v>0</v>
      </c>
      <c r="AU12" s="42">
        <f t="shared" si="5"/>
        <v>0</v>
      </c>
      <c r="AV12" s="42">
        <f t="shared" si="6"/>
        <v>0</v>
      </c>
      <c r="AW12" s="43">
        <f t="shared" si="7"/>
        <v>5.456311862702629</v>
      </c>
      <c r="AX12" s="44">
        <v>6.43</v>
      </c>
      <c r="AY12" s="45">
        <f t="shared" si="8"/>
        <v>5.943155931351314</v>
      </c>
      <c r="AZ12" s="46">
        <f t="shared" si="9"/>
        <v>125</v>
      </c>
      <c r="BA12" s="30">
        <f t="shared" si="10"/>
        <v>5.94</v>
      </c>
      <c r="BB12" s="43">
        <f t="shared" si="11"/>
        <v>3.5</v>
      </c>
      <c r="BC12" s="43">
        <f t="shared" si="12"/>
        <v>7.870803006366072</v>
      </c>
      <c r="BD12" s="43">
        <f t="shared" si="13"/>
        <v>5.227222222222222</v>
      </c>
    </row>
    <row r="13" spans="1:56" ht="15" customHeight="1">
      <c r="A13" s="41" t="s">
        <v>71</v>
      </c>
      <c r="B13" s="42" t="s">
        <v>60</v>
      </c>
      <c r="C13" s="42" t="s">
        <v>60</v>
      </c>
      <c r="D13" s="42" t="s">
        <v>60</v>
      </c>
      <c r="E13" s="42">
        <v>6.91422</v>
      </c>
      <c r="F13" s="42">
        <v>5.56</v>
      </c>
      <c r="G13" s="42">
        <v>10</v>
      </c>
      <c r="H13" s="42">
        <v>10</v>
      </c>
      <c r="I13" s="42" t="s">
        <v>60</v>
      </c>
      <c r="J13" s="42">
        <v>10</v>
      </c>
      <c r="K13" s="42">
        <v>10</v>
      </c>
      <c r="L13" s="42">
        <f t="shared" si="0"/>
        <v>10</v>
      </c>
      <c r="M13" s="42" t="s">
        <v>60</v>
      </c>
      <c r="N13" s="42">
        <v>10</v>
      </c>
      <c r="O13" s="47" t="s">
        <v>60</v>
      </c>
      <c r="P13" s="47">
        <f t="shared" si="1"/>
        <v>10</v>
      </c>
      <c r="Q13" s="42">
        <f t="shared" si="2"/>
        <v>8.520000000000001</v>
      </c>
      <c r="R13" s="42">
        <v>10</v>
      </c>
      <c r="S13" s="42">
        <v>10</v>
      </c>
      <c r="T13" s="42" t="s">
        <v>60</v>
      </c>
      <c r="U13" s="42">
        <f t="shared" si="3"/>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24">
        <v>10</v>
      </c>
      <c r="AK13" s="25">
        <v>9</v>
      </c>
      <c r="AL13" s="25">
        <v>7.5</v>
      </c>
      <c r="AM13" s="25" t="s">
        <v>60</v>
      </c>
      <c r="AN13" s="25" t="s">
        <v>60</v>
      </c>
      <c r="AO13" s="25" t="s">
        <v>60</v>
      </c>
      <c r="AP13" s="25" t="s">
        <v>60</v>
      </c>
      <c r="AQ13" s="42">
        <f t="shared" si="4"/>
        <v>8.833333333333334</v>
      </c>
      <c r="AR13" s="42">
        <v>10</v>
      </c>
      <c r="AS13" s="42">
        <v>0</v>
      </c>
      <c r="AT13" s="42">
        <v>0</v>
      </c>
      <c r="AU13" s="42">
        <f t="shared" si="5"/>
        <v>0</v>
      </c>
      <c r="AV13" s="42">
        <f t="shared" si="6"/>
        <v>5</v>
      </c>
      <c r="AW13" s="43">
        <f t="shared" si="7"/>
        <v>7.830777222222223</v>
      </c>
      <c r="AX13" s="44">
        <v>6.83</v>
      </c>
      <c r="AY13" s="45">
        <f t="shared" si="8"/>
        <v>7.330388611111111</v>
      </c>
      <c r="AZ13" s="46">
        <f t="shared" si="9"/>
        <v>58</v>
      </c>
      <c r="BA13" s="30">
        <f t="shared" si="10"/>
        <v>7.33</v>
      </c>
      <c r="BB13" s="43">
        <f t="shared" si="11"/>
        <v>6.91422</v>
      </c>
      <c r="BC13" s="43">
        <f t="shared" si="12"/>
        <v>8.520000000000001</v>
      </c>
      <c r="BD13" s="43">
        <f t="shared" si="13"/>
        <v>7.9444444444444455</v>
      </c>
    </row>
    <row r="14" spans="1:56" ht="15" customHeight="1">
      <c r="A14" s="41" t="s">
        <v>72</v>
      </c>
      <c r="B14" s="42">
        <v>8.433333333333334</v>
      </c>
      <c r="C14" s="42">
        <v>6.781502911955672</v>
      </c>
      <c r="D14" s="42">
        <v>7.158034531413181</v>
      </c>
      <c r="E14" s="42">
        <v>7.5</v>
      </c>
      <c r="F14" s="42">
        <v>9.32</v>
      </c>
      <c r="G14" s="42">
        <v>10</v>
      </c>
      <c r="H14" s="42">
        <v>10</v>
      </c>
      <c r="I14" s="42">
        <v>10</v>
      </c>
      <c r="J14" s="42">
        <v>10</v>
      </c>
      <c r="K14" s="42">
        <v>10</v>
      </c>
      <c r="L14" s="42">
        <f t="shared" si="0"/>
        <v>10</v>
      </c>
      <c r="M14" s="42">
        <v>9.5</v>
      </c>
      <c r="N14" s="42">
        <v>10</v>
      </c>
      <c r="O14" s="47">
        <v>10</v>
      </c>
      <c r="P14" s="47">
        <f t="shared" si="1"/>
        <v>9.833333333333334</v>
      </c>
      <c r="Q14" s="42">
        <f t="shared" si="2"/>
        <v>9.717777777777778</v>
      </c>
      <c r="R14" s="42">
        <v>10</v>
      </c>
      <c r="S14" s="42">
        <v>10</v>
      </c>
      <c r="T14" s="42">
        <v>10</v>
      </c>
      <c r="U14" s="42">
        <f t="shared" si="3"/>
        <v>10</v>
      </c>
      <c r="V14" s="42">
        <v>10</v>
      </c>
      <c r="W14" s="42">
        <v>10</v>
      </c>
      <c r="X14" s="42">
        <f>#N/A</f>
        <v>10</v>
      </c>
      <c r="Y14" s="42">
        <v>10</v>
      </c>
      <c r="Z14" s="42">
        <v>10</v>
      </c>
      <c r="AA14" s="42">
        <v>10</v>
      </c>
      <c r="AB14" s="42">
        <v>10</v>
      </c>
      <c r="AC14" s="42">
        <v>6.666666666666667</v>
      </c>
      <c r="AD14" s="42" t="e">
        <f>#N/A</f>
        <v>#N/A</v>
      </c>
      <c r="AE14" s="42">
        <v>10</v>
      </c>
      <c r="AF14" s="42">
        <v>10</v>
      </c>
      <c r="AG14" s="42">
        <v>10</v>
      </c>
      <c r="AH14" s="42" t="e">
        <f>#N/A</f>
        <v>#N/A</v>
      </c>
      <c r="AI14" s="42">
        <f>AVERAGE(Y14,Z14,AD14,AH14)</f>
        <v>9.722222222222221</v>
      </c>
      <c r="AJ14" s="24">
        <v>10</v>
      </c>
      <c r="AK14" s="25">
        <v>9</v>
      </c>
      <c r="AL14" s="25">
        <v>9</v>
      </c>
      <c r="AM14" s="25">
        <v>10</v>
      </c>
      <c r="AN14" s="25">
        <v>10</v>
      </c>
      <c r="AO14" s="25">
        <f>#N/A</f>
        <v>10</v>
      </c>
      <c r="AP14" s="25">
        <v>10</v>
      </c>
      <c r="AQ14" s="42">
        <f t="shared" si="4"/>
        <v>9.6</v>
      </c>
      <c r="AR14" s="42">
        <v>10</v>
      </c>
      <c r="AS14" s="42">
        <v>10</v>
      </c>
      <c r="AT14" s="42">
        <v>10</v>
      </c>
      <c r="AU14" s="42">
        <f t="shared" si="5"/>
        <v>10</v>
      </c>
      <c r="AV14" s="42">
        <f t="shared" si="6"/>
        <v>10</v>
      </c>
      <c r="AW14" s="43">
        <f t="shared" si="7"/>
        <v>9.236666666666666</v>
      </c>
      <c r="AX14" s="44">
        <v>7.34</v>
      </c>
      <c r="AY14" s="45">
        <f t="shared" si="8"/>
        <v>8.288333333333334</v>
      </c>
      <c r="AZ14" s="46">
        <f t="shared" si="9"/>
        <v>19</v>
      </c>
      <c r="BA14" s="30">
        <f t="shared" si="10"/>
        <v>8.29</v>
      </c>
      <c r="BB14" s="43">
        <f t="shared" si="11"/>
        <v>7.5</v>
      </c>
      <c r="BC14" s="43">
        <f t="shared" si="12"/>
        <v>9.717777777777778</v>
      </c>
      <c r="BD14" s="43">
        <f t="shared" si="13"/>
        <v>9.864444444444445</v>
      </c>
    </row>
    <row r="15" spans="1:56" ht="15" customHeight="1">
      <c r="A15" s="41" t="s">
        <v>73</v>
      </c>
      <c r="B15" s="42" t="s">
        <v>60</v>
      </c>
      <c r="C15" s="42" t="s">
        <v>60</v>
      </c>
      <c r="D15" s="42" t="s">
        <v>60</v>
      </c>
      <c r="E15" s="42">
        <v>5.009618</v>
      </c>
      <c r="F15" s="42">
        <v>0</v>
      </c>
      <c r="G15" s="42">
        <v>10</v>
      </c>
      <c r="H15" s="42">
        <v>10</v>
      </c>
      <c r="I15" s="42" t="s">
        <v>60</v>
      </c>
      <c r="J15" s="42">
        <v>10</v>
      </c>
      <c r="K15" s="42">
        <v>10</v>
      </c>
      <c r="L15" s="42">
        <f t="shared" si="0"/>
        <v>10</v>
      </c>
      <c r="M15" s="42" t="s">
        <v>60</v>
      </c>
      <c r="N15" s="42">
        <v>10</v>
      </c>
      <c r="O15" s="47">
        <v>10</v>
      </c>
      <c r="P15" s="47">
        <f t="shared" si="1"/>
        <v>10</v>
      </c>
      <c r="Q15" s="42">
        <f t="shared" si="2"/>
        <v>6.666666666666667</v>
      </c>
      <c r="R15" s="42">
        <v>10</v>
      </c>
      <c r="S15" s="42">
        <v>10</v>
      </c>
      <c r="T15" s="42" t="s">
        <v>60</v>
      </c>
      <c r="U15" s="42">
        <f t="shared" si="3"/>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24">
        <v>10</v>
      </c>
      <c r="AK15" s="25">
        <v>7.333333333333333</v>
      </c>
      <c r="AL15" s="25">
        <v>8</v>
      </c>
      <c r="AM15" s="25" t="s">
        <v>60</v>
      </c>
      <c r="AN15" s="25" t="s">
        <v>60</v>
      </c>
      <c r="AO15" s="25" t="s">
        <v>60</v>
      </c>
      <c r="AP15" s="25" t="s">
        <v>60</v>
      </c>
      <c r="AQ15" s="42">
        <f t="shared" si="4"/>
        <v>8.444444444444445</v>
      </c>
      <c r="AR15" s="42">
        <v>10</v>
      </c>
      <c r="AS15" s="42">
        <v>0</v>
      </c>
      <c r="AT15" s="42">
        <v>10</v>
      </c>
      <c r="AU15" s="42">
        <f t="shared" si="5"/>
        <v>5</v>
      </c>
      <c r="AV15" s="42">
        <f t="shared" si="6"/>
        <v>7.5</v>
      </c>
      <c r="AW15" s="43">
        <f t="shared" si="7"/>
        <v>7.2431452407407395</v>
      </c>
      <c r="AX15" s="44">
        <v>6.47</v>
      </c>
      <c r="AY15" s="45">
        <f t="shared" si="8"/>
        <v>6.85657262037037</v>
      </c>
      <c r="AZ15" s="46">
        <f t="shared" si="9"/>
        <v>82</v>
      </c>
      <c r="BA15" s="30">
        <f t="shared" si="10"/>
        <v>6.86</v>
      </c>
      <c r="BB15" s="43">
        <f t="shared" si="11"/>
        <v>5.009618</v>
      </c>
      <c r="BC15" s="43">
        <f t="shared" si="12"/>
        <v>6.666666666666667</v>
      </c>
      <c r="BD15" s="43">
        <f t="shared" si="13"/>
        <v>8.648148148148147</v>
      </c>
    </row>
    <row r="16" spans="1:56" ht="15" customHeight="1">
      <c r="A16" s="41" t="s">
        <v>74</v>
      </c>
      <c r="B16" s="42" t="s">
        <v>60</v>
      </c>
      <c r="C16" s="42" t="s">
        <v>60</v>
      </c>
      <c r="D16" s="42" t="s">
        <v>60</v>
      </c>
      <c r="E16" s="42">
        <v>4.50626</v>
      </c>
      <c r="F16" s="42">
        <v>6.64</v>
      </c>
      <c r="G16" s="42">
        <v>5</v>
      </c>
      <c r="H16" s="42">
        <v>10</v>
      </c>
      <c r="I16" s="42">
        <v>2.5</v>
      </c>
      <c r="J16" s="42">
        <v>10</v>
      </c>
      <c r="K16" s="42">
        <v>10</v>
      </c>
      <c r="L16" s="42">
        <f t="shared" si="0"/>
        <v>7.5</v>
      </c>
      <c r="M16" s="42">
        <v>8.299999999999999</v>
      </c>
      <c r="N16" s="42">
        <v>10</v>
      </c>
      <c r="O16" s="47">
        <v>5</v>
      </c>
      <c r="P16" s="47">
        <f t="shared" si="1"/>
        <v>7.766666666666666</v>
      </c>
      <c r="Q16" s="42">
        <f t="shared" si="2"/>
        <v>7.302222222222222</v>
      </c>
      <c r="R16" s="42">
        <v>10</v>
      </c>
      <c r="S16" s="42">
        <v>0</v>
      </c>
      <c r="T16" s="42">
        <v>10</v>
      </c>
      <c r="U16" s="42">
        <f t="shared" si="3"/>
        <v>6.666666666666667</v>
      </c>
      <c r="V16" s="42">
        <v>7.5</v>
      </c>
      <c r="W16" s="42">
        <v>6.666666666666667</v>
      </c>
      <c r="X16" s="42">
        <f aca="true" t="shared" si="23" ref="X16:X17">#N/A</f>
        <v>7.083333333333334</v>
      </c>
      <c r="Y16" s="42">
        <v>10</v>
      </c>
      <c r="Z16" s="42">
        <v>7.5</v>
      </c>
      <c r="AA16" s="42">
        <v>6.666666666666667</v>
      </c>
      <c r="AB16" s="42">
        <v>6.666666666666667</v>
      </c>
      <c r="AC16" s="42">
        <v>10</v>
      </c>
      <c r="AD16" s="42" t="e">
        <f>#N/A</f>
        <v>#N/A</v>
      </c>
      <c r="AE16" s="42">
        <v>7.5</v>
      </c>
      <c r="AF16" s="42">
        <v>7.5</v>
      </c>
      <c r="AG16" s="42">
        <v>7.5</v>
      </c>
      <c r="AH16" s="42" t="e">
        <f>#N/A</f>
        <v>#N/A</v>
      </c>
      <c r="AI16" s="42">
        <f aca="true" t="shared" si="24" ref="AI16:AI17">AVERAGE(Y16,Z16,AD16,AH16)</f>
        <v>8.194444444444445</v>
      </c>
      <c r="AJ16" s="24">
        <v>10</v>
      </c>
      <c r="AK16" s="25">
        <v>6.333333333333333</v>
      </c>
      <c r="AL16" s="25">
        <v>7.5</v>
      </c>
      <c r="AM16" s="25">
        <v>10</v>
      </c>
      <c r="AN16" s="25">
        <v>10</v>
      </c>
      <c r="AO16" s="25">
        <f aca="true" t="shared" si="25" ref="AO16:AO17">#N/A</f>
        <v>10</v>
      </c>
      <c r="AP16" s="25">
        <v>10</v>
      </c>
      <c r="AQ16" s="42">
        <f t="shared" si="4"/>
        <v>8.766666666666667</v>
      </c>
      <c r="AR16" s="42">
        <v>0</v>
      </c>
      <c r="AS16" s="42">
        <v>10</v>
      </c>
      <c r="AT16" s="42">
        <v>10</v>
      </c>
      <c r="AU16" s="42">
        <f t="shared" si="5"/>
        <v>10</v>
      </c>
      <c r="AV16" s="42">
        <f t="shared" si="6"/>
        <v>5</v>
      </c>
      <c r="AW16" s="43">
        <f t="shared" si="7"/>
        <v>6.523231666666668</v>
      </c>
      <c r="AX16" s="44">
        <v>6.13</v>
      </c>
      <c r="AY16" s="45">
        <f t="shared" si="8"/>
        <v>6.326615833333333</v>
      </c>
      <c r="AZ16" s="46">
        <f t="shared" si="9"/>
        <v>117</v>
      </c>
      <c r="BA16" s="30">
        <f t="shared" si="10"/>
        <v>6.33</v>
      </c>
      <c r="BB16" s="43">
        <f t="shared" si="11"/>
        <v>4.50626</v>
      </c>
      <c r="BC16" s="43">
        <f t="shared" si="12"/>
        <v>7.302222222222222</v>
      </c>
      <c r="BD16" s="43">
        <f t="shared" si="13"/>
        <v>7.142222222222223</v>
      </c>
    </row>
    <row r="17" spans="1:56" ht="15" customHeight="1">
      <c r="A17" s="41" t="s">
        <v>75</v>
      </c>
      <c r="B17" s="42">
        <v>4.433333333333334</v>
      </c>
      <c r="C17" s="42">
        <v>3.7894526348272652</v>
      </c>
      <c r="D17" s="42">
        <v>2.8212521267580826</v>
      </c>
      <c r="E17" s="42">
        <v>3.7</v>
      </c>
      <c r="F17" s="42">
        <v>5.84</v>
      </c>
      <c r="G17" s="42">
        <v>10</v>
      </c>
      <c r="H17" s="42">
        <v>10</v>
      </c>
      <c r="I17" s="42">
        <v>5</v>
      </c>
      <c r="J17" s="42">
        <v>10</v>
      </c>
      <c r="K17" s="42">
        <v>10</v>
      </c>
      <c r="L17" s="42">
        <f t="shared" si="0"/>
        <v>9</v>
      </c>
      <c r="M17" s="42">
        <v>10</v>
      </c>
      <c r="N17" s="42">
        <v>10</v>
      </c>
      <c r="O17" s="47">
        <v>10</v>
      </c>
      <c r="P17" s="47">
        <f t="shared" si="1"/>
        <v>10</v>
      </c>
      <c r="Q17" s="42">
        <f t="shared" si="2"/>
        <v>8.28</v>
      </c>
      <c r="R17" s="42">
        <v>10</v>
      </c>
      <c r="S17" s="42">
        <v>10</v>
      </c>
      <c r="T17" s="42">
        <v>10</v>
      </c>
      <c r="U17" s="42">
        <f t="shared" si="3"/>
        <v>10</v>
      </c>
      <c r="V17" s="42">
        <v>7.5</v>
      </c>
      <c r="W17" s="42">
        <v>6.666666666666667</v>
      </c>
      <c r="X17" s="42">
        <f t="shared" si="23"/>
        <v>7.083333333333334</v>
      </c>
      <c r="Y17" s="42">
        <v>10</v>
      </c>
      <c r="Z17" s="42">
        <v>5</v>
      </c>
      <c r="AA17" s="42">
        <v>6.666666666666667</v>
      </c>
      <c r="AB17" s="42">
        <v>6.666666666666667</v>
      </c>
      <c r="AC17" s="42">
        <v>6.666666666666667</v>
      </c>
      <c r="AD17" s="42" t="e">
        <f>#N/A</f>
        <v>#N/A</v>
      </c>
      <c r="AE17" s="42">
        <v>7.5</v>
      </c>
      <c r="AF17" s="42">
        <v>7.5</v>
      </c>
      <c r="AG17" s="42">
        <v>10</v>
      </c>
      <c r="AH17" s="42" t="e">
        <f>#N/A</f>
        <v>#N/A</v>
      </c>
      <c r="AI17" s="42">
        <f t="shared" si="24"/>
        <v>7.5</v>
      </c>
      <c r="AJ17" s="24">
        <v>10</v>
      </c>
      <c r="AK17" s="25">
        <v>6.333333333333333</v>
      </c>
      <c r="AL17" s="25">
        <v>5.25</v>
      </c>
      <c r="AM17" s="25">
        <v>10</v>
      </c>
      <c r="AN17" s="25">
        <v>10</v>
      </c>
      <c r="AO17" s="25">
        <f t="shared" si="25"/>
        <v>10</v>
      </c>
      <c r="AP17" s="25">
        <v>10</v>
      </c>
      <c r="AQ17" s="42">
        <f t="shared" si="4"/>
        <v>8.316666666666666</v>
      </c>
      <c r="AR17" s="42">
        <v>10</v>
      </c>
      <c r="AS17" s="42">
        <v>10</v>
      </c>
      <c r="AT17" s="42">
        <v>10</v>
      </c>
      <c r="AU17" s="42">
        <f t="shared" si="5"/>
        <v>10</v>
      </c>
      <c r="AV17" s="42">
        <f t="shared" si="6"/>
        <v>10</v>
      </c>
      <c r="AW17" s="43">
        <f t="shared" si="7"/>
        <v>7.285</v>
      </c>
      <c r="AX17" s="44">
        <v>6.42</v>
      </c>
      <c r="AY17" s="45">
        <f t="shared" si="8"/>
        <v>6.8525</v>
      </c>
      <c r="AZ17" s="46">
        <f t="shared" si="9"/>
        <v>83</v>
      </c>
      <c r="BA17" s="30">
        <f t="shared" si="10"/>
        <v>6.85</v>
      </c>
      <c r="BB17" s="43">
        <f t="shared" si="11"/>
        <v>3.7</v>
      </c>
      <c r="BC17" s="43">
        <f t="shared" si="12"/>
        <v>8.28</v>
      </c>
      <c r="BD17" s="43">
        <f t="shared" si="13"/>
        <v>8.58</v>
      </c>
    </row>
    <row r="18" spans="1:56" ht="15" customHeight="1">
      <c r="A18" s="41" t="s">
        <v>76</v>
      </c>
      <c r="B18" s="42">
        <v>7.000000000000001</v>
      </c>
      <c r="C18" s="42">
        <v>4.9949702304935375</v>
      </c>
      <c r="D18" s="42">
        <v>6.171539300805876</v>
      </c>
      <c r="E18" s="42">
        <v>6.1</v>
      </c>
      <c r="F18" s="42">
        <v>9.399999999999999</v>
      </c>
      <c r="G18" s="42">
        <v>10</v>
      </c>
      <c r="H18" s="42">
        <v>10</v>
      </c>
      <c r="I18" s="42">
        <v>7.5</v>
      </c>
      <c r="J18" s="42">
        <v>9.911351030681674</v>
      </c>
      <c r="K18" s="42">
        <v>9.680863710454027</v>
      </c>
      <c r="L18" s="42">
        <f t="shared" si="0"/>
        <v>9.41844294822714</v>
      </c>
      <c r="M18" s="42">
        <v>10</v>
      </c>
      <c r="N18" s="42">
        <v>10</v>
      </c>
      <c r="O18" s="47">
        <v>10</v>
      </c>
      <c r="P18" s="47">
        <f t="shared" si="1"/>
        <v>10</v>
      </c>
      <c r="Q18" s="42">
        <f t="shared" si="2"/>
        <v>9.606147649409046</v>
      </c>
      <c r="R18" s="42">
        <v>5</v>
      </c>
      <c r="S18" s="42">
        <v>10</v>
      </c>
      <c r="T18" s="42">
        <v>10</v>
      </c>
      <c r="U18" s="42">
        <f t="shared" si="3"/>
        <v>8.333333333333334</v>
      </c>
      <c r="V18" s="42" t="s">
        <v>60</v>
      </c>
      <c r="W18" s="42" t="s">
        <v>60</v>
      </c>
      <c r="X18" s="42" t="s">
        <v>60</v>
      </c>
      <c r="Y18" s="42" t="s">
        <v>60</v>
      </c>
      <c r="Z18" s="42" t="s">
        <v>60</v>
      </c>
      <c r="AA18" s="42" t="s">
        <v>60</v>
      </c>
      <c r="AB18" s="42" t="s">
        <v>60</v>
      </c>
      <c r="AC18" s="42" t="s">
        <v>60</v>
      </c>
      <c r="AD18" s="42" t="s">
        <v>60</v>
      </c>
      <c r="AE18" s="42" t="s">
        <v>60</v>
      </c>
      <c r="AF18" s="42" t="s">
        <v>60</v>
      </c>
      <c r="AG18" s="42" t="s">
        <v>60</v>
      </c>
      <c r="AH18" s="42" t="s">
        <v>60</v>
      </c>
      <c r="AI18" s="42" t="s">
        <v>60</v>
      </c>
      <c r="AJ18" s="24">
        <v>10</v>
      </c>
      <c r="AK18" s="25">
        <v>7</v>
      </c>
      <c r="AL18" s="25">
        <v>4.5</v>
      </c>
      <c r="AM18" s="25" t="s">
        <v>60</v>
      </c>
      <c r="AN18" s="25" t="s">
        <v>60</v>
      </c>
      <c r="AO18" s="25" t="s">
        <v>60</v>
      </c>
      <c r="AP18" s="25" t="s">
        <v>60</v>
      </c>
      <c r="AQ18" s="42">
        <f t="shared" si="4"/>
        <v>7.166666666666667</v>
      </c>
      <c r="AR18" s="42">
        <v>10</v>
      </c>
      <c r="AS18" s="42">
        <v>10</v>
      </c>
      <c r="AT18" s="42">
        <v>10</v>
      </c>
      <c r="AU18" s="42">
        <f t="shared" si="5"/>
        <v>10</v>
      </c>
      <c r="AV18" s="42">
        <f t="shared" si="6"/>
        <v>10</v>
      </c>
      <c r="AW18" s="43">
        <f t="shared" si="7"/>
        <v>8.176536912352262</v>
      </c>
      <c r="AX18" s="44">
        <v>6.66</v>
      </c>
      <c r="AY18" s="45">
        <f t="shared" si="8"/>
        <v>7.418268456176131</v>
      </c>
      <c r="AZ18" s="46">
        <f t="shared" si="9"/>
        <v>52</v>
      </c>
      <c r="BA18" s="30">
        <f t="shared" si="10"/>
        <v>7.42</v>
      </c>
      <c r="BB18" s="43">
        <f t="shared" si="11"/>
        <v>6.1</v>
      </c>
      <c r="BC18" s="43">
        <f t="shared" si="12"/>
        <v>9.606147649409046</v>
      </c>
      <c r="BD18" s="43">
        <f t="shared" si="13"/>
        <v>8.5</v>
      </c>
    </row>
    <row r="19" spans="1:56" ht="15" customHeight="1">
      <c r="A19" s="41" t="s">
        <v>77</v>
      </c>
      <c r="B19" s="42">
        <v>4.833333333333333</v>
      </c>
      <c r="C19" s="42">
        <v>6.542717185789105</v>
      </c>
      <c r="D19" s="42">
        <v>7.173973968224585</v>
      </c>
      <c r="E19" s="42">
        <v>6.2</v>
      </c>
      <c r="F19" s="42">
        <v>2.6400000000000006</v>
      </c>
      <c r="G19" s="42">
        <v>10</v>
      </c>
      <c r="H19" s="42">
        <v>10</v>
      </c>
      <c r="I19" s="42">
        <v>10</v>
      </c>
      <c r="J19" s="42">
        <v>10</v>
      </c>
      <c r="K19" s="42">
        <v>10</v>
      </c>
      <c r="L19" s="42">
        <f t="shared" si="0"/>
        <v>10</v>
      </c>
      <c r="M19" s="42">
        <v>10</v>
      </c>
      <c r="N19" s="42">
        <v>10</v>
      </c>
      <c r="O19" s="47">
        <v>5</v>
      </c>
      <c r="P19" s="47">
        <f t="shared" si="1"/>
        <v>8.333333333333334</v>
      </c>
      <c r="Q19" s="42">
        <f t="shared" si="2"/>
        <v>6.991111111111112</v>
      </c>
      <c r="R19" s="42">
        <v>10</v>
      </c>
      <c r="S19" s="42">
        <v>5</v>
      </c>
      <c r="T19" s="42">
        <v>10</v>
      </c>
      <c r="U19" s="42">
        <f t="shared" si="3"/>
        <v>8.333333333333334</v>
      </c>
      <c r="V19" s="42">
        <v>7.5</v>
      </c>
      <c r="W19" s="42">
        <v>6.666666666666667</v>
      </c>
      <c r="X19" s="42">
        <f aca="true" t="shared" si="26" ref="X19:X20">#N/A</f>
        <v>7.083333333333334</v>
      </c>
      <c r="Y19" s="42">
        <v>7.5</v>
      </c>
      <c r="Z19" s="42">
        <v>7.5</v>
      </c>
      <c r="AA19" s="42">
        <v>6.666666666666667</v>
      </c>
      <c r="AB19" s="42">
        <v>3.3333333333333335</v>
      </c>
      <c r="AC19" s="42">
        <v>6.666666666666667</v>
      </c>
      <c r="AD19" s="42" t="e">
        <f>#N/A</f>
        <v>#N/A</v>
      </c>
      <c r="AE19" s="42">
        <v>7.5</v>
      </c>
      <c r="AF19" s="42">
        <v>5</v>
      </c>
      <c r="AG19" s="42">
        <v>7.5</v>
      </c>
      <c r="AH19" s="42" t="e">
        <f>#N/A</f>
        <v>#N/A</v>
      </c>
      <c r="AI19" s="42">
        <f aca="true" t="shared" si="27" ref="AI19:AI20">AVERAGE(Y19,Z19,AD19,AH19)</f>
        <v>6.805555555555556</v>
      </c>
      <c r="AJ19" s="24">
        <v>10</v>
      </c>
      <c r="AK19" s="25">
        <v>7</v>
      </c>
      <c r="AL19" s="25">
        <v>5.75</v>
      </c>
      <c r="AM19" s="25">
        <v>6.666666666666667</v>
      </c>
      <c r="AN19" s="25">
        <v>6.666666666666667</v>
      </c>
      <c r="AO19" s="25">
        <f aca="true" t="shared" si="28" ref="AO19:AO20">#N/A</f>
        <v>6.666666666666667</v>
      </c>
      <c r="AP19" s="25">
        <v>10</v>
      </c>
      <c r="AQ19" s="42">
        <f t="shared" si="4"/>
        <v>7.883333333333335</v>
      </c>
      <c r="AR19" s="42">
        <v>5</v>
      </c>
      <c r="AS19" s="42">
        <v>0</v>
      </c>
      <c r="AT19" s="42">
        <v>0</v>
      </c>
      <c r="AU19" s="42">
        <f t="shared" si="5"/>
        <v>0</v>
      </c>
      <c r="AV19" s="42">
        <f t="shared" si="6"/>
        <v>2.5</v>
      </c>
      <c r="AW19" s="43">
        <f t="shared" si="7"/>
        <v>6.558333333333334</v>
      </c>
      <c r="AX19" s="44">
        <v>7.03</v>
      </c>
      <c r="AY19" s="45">
        <f t="shared" si="8"/>
        <v>6.794166666666667</v>
      </c>
      <c r="AZ19" s="46">
        <f t="shared" si="9"/>
        <v>88</v>
      </c>
      <c r="BA19" s="30">
        <f t="shared" si="10"/>
        <v>6.79</v>
      </c>
      <c r="BB19" s="43">
        <f t="shared" si="11"/>
        <v>6.2</v>
      </c>
      <c r="BC19" s="43">
        <f t="shared" si="12"/>
        <v>6.991111111111112</v>
      </c>
      <c r="BD19" s="43">
        <f t="shared" si="13"/>
        <v>6.521111111111113</v>
      </c>
    </row>
    <row r="20" spans="1:56" ht="15" customHeight="1">
      <c r="A20" s="41" t="s">
        <v>78</v>
      </c>
      <c r="B20" s="42">
        <v>6.1</v>
      </c>
      <c r="C20" s="42">
        <v>5.546280514764179</v>
      </c>
      <c r="D20" s="42">
        <v>4.85032514366572</v>
      </c>
      <c r="E20" s="42">
        <v>5.5</v>
      </c>
      <c r="F20" s="42">
        <v>1.1200000000000003</v>
      </c>
      <c r="G20" s="42">
        <v>10</v>
      </c>
      <c r="H20" s="42">
        <v>10</v>
      </c>
      <c r="I20" s="42">
        <v>10</v>
      </c>
      <c r="J20" s="42">
        <v>10</v>
      </c>
      <c r="K20" s="42">
        <v>10</v>
      </c>
      <c r="L20" s="42">
        <f t="shared" si="0"/>
        <v>10</v>
      </c>
      <c r="M20" s="42">
        <v>10</v>
      </c>
      <c r="N20" s="42">
        <v>10</v>
      </c>
      <c r="O20" s="47">
        <v>10</v>
      </c>
      <c r="P20" s="47">
        <f t="shared" si="1"/>
        <v>10</v>
      </c>
      <c r="Q20" s="42">
        <f t="shared" si="2"/>
        <v>7.04</v>
      </c>
      <c r="R20" s="42">
        <v>10</v>
      </c>
      <c r="S20" s="42">
        <v>10</v>
      </c>
      <c r="T20" s="42">
        <v>10</v>
      </c>
      <c r="U20" s="42">
        <f t="shared" si="3"/>
        <v>10</v>
      </c>
      <c r="V20" s="42">
        <v>10</v>
      </c>
      <c r="W20" s="42">
        <v>10</v>
      </c>
      <c r="X20" s="42">
        <f t="shared" si="26"/>
        <v>10</v>
      </c>
      <c r="Y20" s="42">
        <v>10</v>
      </c>
      <c r="Z20" s="42">
        <v>10</v>
      </c>
      <c r="AA20" s="42">
        <v>6.666666666666667</v>
      </c>
      <c r="AB20" s="42">
        <v>6.666666666666667</v>
      </c>
      <c r="AC20" s="42">
        <v>10</v>
      </c>
      <c r="AD20" s="42" t="e">
        <f>#N/A</f>
        <v>#N/A</v>
      </c>
      <c r="AE20" s="42">
        <v>5</v>
      </c>
      <c r="AF20" s="42">
        <v>7.5</v>
      </c>
      <c r="AG20" s="42">
        <v>7.5</v>
      </c>
      <c r="AH20" s="42" t="e">
        <f>#N/A</f>
        <v>#N/A</v>
      </c>
      <c r="AI20" s="42">
        <f t="shared" si="27"/>
        <v>8.61111111111111</v>
      </c>
      <c r="AJ20" s="24">
        <v>9.48703867271872</v>
      </c>
      <c r="AK20" s="25">
        <v>5</v>
      </c>
      <c r="AL20" s="25">
        <v>6</v>
      </c>
      <c r="AM20" s="25">
        <v>10</v>
      </c>
      <c r="AN20" s="25">
        <v>10</v>
      </c>
      <c r="AO20" s="25">
        <f t="shared" si="28"/>
        <v>10</v>
      </c>
      <c r="AP20" s="25">
        <v>10</v>
      </c>
      <c r="AQ20" s="42">
        <f t="shared" si="4"/>
        <v>8.097407734543744</v>
      </c>
      <c r="AR20" s="42">
        <v>10</v>
      </c>
      <c r="AS20" s="42">
        <v>10</v>
      </c>
      <c r="AT20" s="42">
        <v>10</v>
      </c>
      <c r="AU20" s="42">
        <f t="shared" si="5"/>
        <v>10</v>
      </c>
      <c r="AV20" s="42">
        <f t="shared" si="6"/>
        <v>10</v>
      </c>
      <c r="AW20" s="43">
        <f t="shared" si="7"/>
        <v>7.8058518845654845</v>
      </c>
      <c r="AX20" s="44">
        <v>6.53</v>
      </c>
      <c r="AY20" s="45">
        <f t="shared" si="8"/>
        <v>7.167925942282743</v>
      </c>
      <c r="AZ20" s="46">
        <f t="shared" si="9"/>
        <v>65</v>
      </c>
      <c r="BA20" s="30">
        <f t="shared" si="10"/>
        <v>7.17</v>
      </c>
      <c r="BB20" s="43">
        <f t="shared" si="11"/>
        <v>5.5</v>
      </c>
      <c r="BC20" s="43">
        <f t="shared" si="12"/>
        <v>7.04</v>
      </c>
      <c r="BD20" s="43">
        <f t="shared" si="13"/>
        <v>9.34170376913097</v>
      </c>
    </row>
    <row r="21" spans="1:56" ht="15" customHeight="1">
      <c r="A21" s="41" t="s">
        <v>203</v>
      </c>
      <c r="B21" s="42" t="s">
        <v>60</v>
      </c>
      <c r="C21" s="42" t="s">
        <v>60</v>
      </c>
      <c r="D21" s="42" t="s">
        <v>60</v>
      </c>
      <c r="E21" s="42">
        <v>6.587717</v>
      </c>
      <c r="F21" s="42">
        <v>9.200000000000001</v>
      </c>
      <c r="G21" s="42">
        <v>10</v>
      </c>
      <c r="H21" s="42">
        <v>10</v>
      </c>
      <c r="I21" s="42" t="s">
        <v>60</v>
      </c>
      <c r="J21" s="42">
        <v>10</v>
      </c>
      <c r="K21" s="42">
        <v>10</v>
      </c>
      <c r="L21" s="42">
        <f t="shared" si="0"/>
        <v>10</v>
      </c>
      <c r="M21" s="42">
        <v>9</v>
      </c>
      <c r="N21" s="42">
        <v>10</v>
      </c>
      <c r="O21" s="47">
        <v>0</v>
      </c>
      <c r="P21" s="47">
        <f t="shared" si="1"/>
        <v>6.333333333333333</v>
      </c>
      <c r="Q21" s="42">
        <f t="shared" si="2"/>
        <v>8.511111111111111</v>
      </c>
      <c r="R21" s="42">
        <v>5</v>
      </c>
      <c r="S21" s="42">
        <v>5</v>
      </c>
      <c r="T21" s="42">
        <v>10</v>
      </c>
      <c r="U21" s="42">
        <f t="shared" si="3"/>
        <v>6.666666666666667</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24">
        <v>10</v>
      </c>
      <c r="AK21" s="25">
        <v>0.6666666666666666</v>
      </c>
      <c r="AL21" s="25">
        <v>3.75</v>
      </c>
      <c r="AM21" s="25" t="s">
        <v>60</v>
      </c>
      <c r="AN21" s="25" t="s">
        <v>60</v>
      </c>
      <c r="AO21" s="25" t="s">
        <v>60</v>
      </c>
      <c r="AP21" s="25" t="s">
        <v>60</v>
      </c>
      <c r="AQ21" s="42">
        <f t="shared" si="4"/>
        <v>4.805555555555555</v>
      </c>
      <c r="AR21" s="42">
        <v>0</v>
      </c>
      <c r="AS21" s="42">
        <v>0</v>
      </c>
      <c r="AT21" s="42">
        <v>10</v>
      </c>
      <c r="AU21" s="42">
        <f t="shared" si="5"/>
        <v>5</v>
      </c>
      <c r="AV21" s="42">
        <f t="shared" si="6"/>
        <v>2.5</v>
      </c>
      <c r="AW21" s="43">
        <f t="shared" si="7"/>
        <v>6.103410731481482</v>
      </c>
      <c r="AX21" s="44">
        <v>7.17</v>
      </c>
      <c r="AY21" s="45">
        <f t="shared" si="8"/>
        <v>6.636705365740741</v>
      </c>
      <c r="AZ21" s="46">
        <f t="shared" si="9"/>
        <v>96</v>
      </c>
      <c r="BA21" s="30">
        <f t="shared" si="10"/>
        <v>6.64</v>
      </c>
      <c r="BB21" s="43">
        <f t="shared" si="11"/>
        <v>6.587717</v>
      </c>
      <c r="BC21" s="43">
        <f t="shared" si="12"/>
        <v>8.511111111111111</v>
      </c>
      <c r="BD21" s="43">
        <f t="shared" si="13"/>
        <v>4.657407407407407</v>
      </c>
    </row>
    <row r="22" spans="1:56" ht="15" customHeight="1">
      <c r="A22" s="41" t="s">
        <v>79</v>
      </c>
      <c r="B22" s="42">
        <v>6.3</v>
      </c>
      <c r="C22" s="42">
        <v>5.661290625909735</v>
      </c>
      <c r="D22" s="42">
        <v>3.87255443160126</v>
      </c>
      <c r="E22" s="42">
        <v>5.300000000000001</v>
      </c>
      <c r="F22" s="42">
        <v>9.200000000000001</v>
      </c>
      <c r="G22" s="42">
        <v>10</v>
      </c>
      <c r="H22" s="42">
        <v>10</v>
      </c>
      <c r="I22" s="42">
        <v>10</v>
      </c>
      <c r="J22" s="42">
        <v>10</v>
      </c>
      <c r="K22" s="42">
        <v>10</v>
      </c>
      <c r="L22" s="42">
        <f t="shared" si="0"/>
        <v>10</v>
      </c>
      <c r="M22" s="42">
        <v>10</v>
      </c>
      <c r="N22" s="42">
        <v>10</v>
      </c>
      <c r="O22" s="47">
        <v>10</v>
      </c>
      <c r="P22" s="47">
        <f t="shared" si="1"/>
        <v>10</v>
      </c>
      <c r="Q22" s="42">
        <f t="shared" si="2"/>
        <v>9.733333333333334</v>
      </c>
      <c r="R22" s="42">
        <v>10</v>
      </c>
      <c r="S22" s="42">
        <v>10</v>
      </c>
      <c r="T22" s="42">
        <v>10</v>
      </c>
      <c r="U22" s="42">
        <f t="shared" si="3"/>
        <v>10</v>
      </c>
      <c r="V22" s="42">
        <v>10</v>
      </c>
      <c r="W22" s="42">
        <v>10</v>
      </c>
      <c r="X22" s="42">
        <f aca="true" t="shared" si="29" ref="X22:X23">#N/A</f>
        <v>10</v>
      </c>
      <c r="Y22" s="42">
        <v>10</v>
      </c>
      <c r="Z22" s="42">
        <v>10</v>
      </c>
      <c r="AA22" s="42">
        <v>6.666666666666667</v>
      </c>
      <c r="AB22" s="42">
        <v>10</v>
      </c>
      <c r="AC22" s="42">
        <v>10</v>
      </c>
      <c r="AD22" s="42" t="e">
        <f>#N/A</f>
        <v>#N/A</v>
      </c>
      <c r="AE22" s="42">
        <v>7.5</v>
      </c>
      <c r="AF22" s="42">
        <v>10</v>
      </c>
      <c r="AG22" s="42">
        <v>10</v>
      </c>
      <c r="AH22" s="42" t="e">
        <f>#N/A</f>
        <v>#N/A</v>
      </c>
      <c r="AI22" s="42">
        <f aca="true" t="shared" si="30" ref="AI22:AI23">AVERAGE(Y22,Z22,AD22,AH22)</f>
        <v>9.51388888888889</v>
      </c>
      <c r="AJ22" s="24">
        <v>10</v>
      </c>
      <c r="AK22" s="25">
        <v>6.333333333333333</v>
      </c>
      <c r="AL22" s="25">
        <v>6.5</v>
      </c>
      <c r="AM22" s="25">
        <v>10</v>
      </c>
      <c r="AN22" s="25">
        <v>10</v>
      </c>
      <c r="AO22" s="25">
        <f aca="true" t="shared" si="31" ref="AO22:AO23">#N/A</f>
        <v>10</v>
      </c>
      <c r="AP22" s="25">
        <v>10</v>
      </c>
      <c r="AQ22" s="42">
        <f t="shared" si="4"/>
        <v>8.566666666666666</v>
      </c>
      <c r="AR22" s="42">
        <v>10</v>
      </c>
      <c r="AS22" s="42">
        <v>10</v>
      </c>
      <c r="AT22" s="42">
        <v>10</v>
      </c>
      <c r="AU22" s="42">
        <f t="shared" si="5"/>
        <v>10</v>
      </c>
      <c r="AV22" s="42">
        <f t="shared" si="6"/>
        <v>10</v>
      </c>
      <c r="AW22" s="43">
        <f t="shared" si="7"/>
        <v>8.56638888888889</v>
      </c>
      <c r="AX22" s="44">
        <v>7.32</v>
      </c>
      <c r="AY22" s="45">
        <f t="shared" si="8"/>
        <v>7.943194444444445</v>
      </c>
      <c r="AZ22" s="46">
        <f t="shared" si="9"/>
        <v>37</v>
      </c>
      <c r="BA22" s="30">
        <f t="shared" si="10"/>
        <v>7.94</v>
      </c>
      <c r="BB22" s="43">
        <f t="shared" si="11"/>
        <v>5.300000000000001</v>
      </c>
      <c r="BC22" s="43">
        <f t="shared" si="12"/>
        <v>9.733333333333334</v>
      </c>
      <c r="BD22" s="43">
        <f t="shared" si="13"/>
        <v>9.616111111111111</v>
      </c>
    </row>
    <row r="23" spans="1:56" ht="15" customHeight="1">
      <c r="A23" s="41" t="s">
        <v>80</v>
      </c>
      <c r="B23" s="42">
        <v>4.233333333333333</v>
      </c>
      <c r="C23" s="42">
        <v>5.889906259652077</v>
      </c>
      <c r="D23" s="42">
        <v>4.465252401971307</v>
      </c>
      <c r="E23" s="42">
        <v>4.9</v>
      </c>
      <c r="F23" s="42">
        <v>6.800000000000001</v>
      </c>
      <c r="G23" s="42">
        <v>10</v>
      </c>
      <c r="H23" s="42">
        <v>10</v>
      </c>
      <c r="I23" s="42">
        <v>7.5</v>
      </c>
      <c r="J23" s="42">
        <v>10</v>
      </c>
      <c r="K23" s="42">
        <v>10</v>
      </c>
      <c r="L23" s="42">
        <f t="shared" si="0"/>
        <v>9.5</v>
      </c>
      <c r="M23" s="42">
        <v>2.3</v>
      </c>
      <c r="N23" s="42">
        <v>10</v>
      </c>
      <c r="O23" s="47">
        <v>5</v>
      </c>
      <c r="P23" s="47">
        <f t="shared" si="1"/>
        <v>5.766666666666667</v>
      </c>
      <c r="Q23" s="42">
        <f t="shared" si="2"/>
        <v>7.355555555555555</v>
      </c>
      <c r="R23" s="42">
        <v>10</v>
      </c>
      <c r="S23" s="42">
        <v>10</v>
      </c>
      <c r="T23" s="42">
        <v>10</v>
      </c>
      <c r="U23" s="42">
        <f t="shared" si="3"/>
        <v>10</v>
      </c>
      <c r="V23" s="42">
        <v>5</v>
      </c>
      <c r="W23" s="42">
        <v>10</v>
      </c>
      <c r="X23" s="42">
        <f t="shared" si="29"/>
        <v>7.5</v>
      </c>
      <c r="Y23" s="42">
        <v>7.5</v>
      </c>
      <c r="Z23" s="42">
        <v>7.5</v>
      </c>
      <c r="AA23" s="42">
        <v>3.3333333333333335</v>
      </c>
      <c r="AB23" s="42">
        <v>6.666666666666667</v>
      </c>
      <c r="AC23" s="42">
        <v>6.666666666666667</v>
      </c>
      <c r="AD23" s="42" t="e">
        <f>#N/A</f>
        <v>#N/A</v>
      </c>
      <c r="AE23" s="42">
        <v>10</v>
      </c>
      <c r="AF23" s="42">
        <v>10</v>
      </c>
      <c r="AG23" s="42">
        <v>10</v>
      </c>
      <c r="AH23" s="42" t="e">
        <f>#N/A</f>
        <v>#N/A</v>
      </c>
      <c r="AI23" s="42">
        <f t="shared" si="30"/>
        <v>7.638888888888889</v>
      </c>
      <c r="AJ23" s="24">
        <v>10</v>
      </c>
      <c r="AK23" s="25">
        <v>5.666666666666667</v>
      </c>
      <c r="AL23" s="25">
        <v>6.25</v>
      </c>
      <c r="AM23" s="25">
        <v>10</v>
      </c>
      <c r="AN23" s="25">
        <v>10</v>
      </c>
      <c r="AO23" s="25">
        <f t="shared" si="31"/>
        <v>10</v>
      </c>
      <c r="AP23" s="25">
        <v>10</v>
      </c>
      <c r="AQ23" s="42">
        <f t="shared" si="4"/>
        <v>8.383333333333335</v>
      </c>
      <c r="AR23" s="42">
        <v>5</v>
      </c>
      <c r="AS23" s="42">
        <v>10</v>
      </c>
      <c r="AT23" s="42">
        <v>10</v>
      </c>
      <c r="AU23" s="42">
        <f t="shared" si="5"/>
        <v>10</v>
      </c>
      <c r="AV23" s="42">
        <f t="shared" si="6"/>
        <v>7.5</v>
      </c>
      <c r="AW23" s="43">
        <f t="shared" si="7"/>
        <v>7.166111111111111</v>
      </c>
      <c r="AX23" s="44">
        <v>5.93</v>
      </c>
      <c r="AY23" s="45">
        <f t="shared" si="8"/>
        <v>6.548055555555555</v>
      </c>
      <c r="AZ23" s="46">
        <f t="shared" si="9"/>
        <v>106</v>
      </c>
      <c r="BA23" s="30">
        <f t="shared" si="10"/>
        <v>6.55</v>
      </c>
      <c r="BB23" s="43">
        <f t="shared" si="11"/>
        <v>4.9</v>
      </c>
      <c r="BC23" s="43">
        <f t="shared" si="12"/>
        <v>7.355555555555555</v>
      </c>
      <c r="BD23" s="43">
        <f t="shared" si="13"/>
        <v>8.204444444444444</v>
      </c>
    </row>
    <row r="24" spans="1:56" ht="15" customHeight="1">
      <c r="A24" s="41" t="s">
        <v>81</v>
      </c>
      <c r="B24" s="42" t="s">
        <v>60</v>
      </c>
      <c r="C24" s="42" t="s">
        <v>60</v>
      </c>
      <c r="D24" s="42" t="s">
        <v>60</v>
      </c>
      <c r="E24" s="42">
        <v>3.880462</v>
      </c>
      <c r="F24" s="42">
        <v>6.800000000000001</v>
      </c>
      <c r="G24" s="42">
        <v>5</v>
      </c>
      <c r="H24" s="42">
        <v>10</v>
      </c>
      <c r="I24" s="42">
        <v>2.5</v>
      </c>
      <c r="J24" s="42">
        <v>9.443307798259678</v>
      </c>
      <c r="K24" s="42">
        <v>8.687796953040667</v>
      </c>
      <c r="L24" s="42">
        <f t="shared" si="0"/>
        <v>7.126220950260068</v>
      </c>
      <c r="M24" s="42">
        <v>10</v>
      </c>
      <c r="N24" s="42">
        <v>10</v>
      </c>
      <c r="O24" s="47">
        <v>5</v>
      </c>
      <c r="P24" s="47">
        <f t="shared" si="1"/>
        <v>8.333333333333334</v>
      </c>
      <c r="Q24" s="42">
        <f t="shared" si="2"/>
        <v>7.419851427864468</v>
      </c>
      <c r="R24" s="42">
        <v>5</v>
      </c>
      <c r="S24" s="42">
        <v>10</v>
      </c>
      <c r="T24" s="42">
        <v>10</v>
      </c>
      <c r="U24" s="42">
        <f t="shared" si="3"/>
        <v>8.333333333333334</v>
      </c>
      <c r="V24" s="42" t="s">
        <v>60</v>
      </c>
      <c r="W24" s="42" t="s">
        <v>60</v>
      </c>
      <c r="X24" s="42" t="s">
        <v>60</v>
      </c>
      <c r="Y24" s="42" t="s">
        <v>60</v>
      </c>
      <c r="Z24" s="42" t="s">
        <v>60</v>
      </c>
      <c r="AA24" s="42" t="s">
        <v>60</v>
      </c>
      <c r="AB24" s="42" t="s">
        <v>60</v>
      </c>
      <c r="AC24" s="42" t="s">
        <v>60</v>
      </c>
      <c r="AD24" s="42" t="s">
        <v>60</v>
      </c>
      <c r="AE24" s="42" t="s">
        <v>60</v>
      </c>
      <c r="AF24" s="42" t="s">
        <v>60</v>
      </c>
      <c r="AG24" s="42" t="s">
        <v>60</v>
      </c>
      <c r="AH24" s="42" t="s">
        <v>60</v>
      </c>
      <c r="AI24" s="42" t="s">
        <v>60</v>
      </c>
      <c r="AJ24" s="24">
        <v>10</v>
      </c>
      <c r="AK24" s="25">
        <v>3</v>
      </c>
      <c r="AL24" s="25">
        <v>2.5</v>
      </c>
      <c r="AM24" s="25" t="s">
        <v>60</v>
      </c>
      <c r="AN24" s="25" t="s">
        <v>60</v>
      </c>
      <c r="AO24" s="25" t="s">
        <v>60</v>
      </c>
      <c r="AP24" s="25" t="s">
        <v>60</v>
      </c>
      <c r="AQ24" s="42">
        <f t="shared" si="4"/>
        <v>5.166666666666667</v>
      </c>
      <c r="AR24" s="42">
        <v>10</v>
      </c>
      <c r="AS24" s="42">
        <v>0</v>
      </c>
      <c r="AT24" s="42">
        <v>0</v>
      </c>
      <c r="AU24" s="42">
        <f t="shared" si="5"/>
        <v>0</v>
      </c>
      <c r="AV24" s="42">
        <f t="shared" si="6"/>
        <v>5</v>
      </c>
      <c r="AW24" s="43">
        <f t="shared" si="7"/>
        <v>5.908411690299451</v>
      </c>
      <c r="AX24" s="44">
        <v>5.26</v>
      </c>
      <c r="AY24" s="45">
        <f t="shared" si="8"/>
        <v>5.584205845149725</v>
      </c>
      <c r="AZ24" s="46">
        <f t="shared" si="9"/>
        <v>138</v>
      </c>
      <c r="BA24" s="30">
        <f t="shared" si="10"/>
        <v>5.58</v>
      </c>
      <c r="BB24" s="43">
        <f t="shared" si="11"/>
        <v>3.880462</v>
      </c>
      <c r="BC24" s="43">
        <f t="shared" si="12"/>
        <v>7.419851427864468</v>
      </c>
      <c r="BD24" s="43">
        <f t="shared" si="13"/>
        <v>6.166666666666667</v>
      </c>
    </row>
    <row r="25" spans="1:56" ht="15" customHeight="1">
      <c r="A25" s="41" t="s">
        <v>204</v>
      </c>
      <c r="B25" s="42">
        <v>3.8000000000000007</v>
      </c>
      <c r="C25" s="42">
        <v>3.743770949570427</v>
      </c>
      <c r="D25" s="42">
        <v>3.965153189454826</v>
      </c>
      <c r="E25" s="42">
        <v>3.8</v>
      </c>
      <c r="F25" s="42">
        <v>7.4</v>
      </c>
      <c r="G25" s="42">
        <v>10</v>
      </c>
      <c r="H25" s="42">
        <v>10</v>
      </c>
      <c r="I25" s="42">
        <v>7.5</v>
      </c>
      <c r="J25" s="42">
        <v>10</v>
      </c>
      <c r="K25" s="42">
        <v>10</v>
      </c>
      <c r="L25" s="42">
        <f t="shared" si="0"/>
        <v>9.5</v>
      </c>
      <c r="M25" s="42">
        <v>10</v>
      </c>
      <c r="N25" s="42">
        <v>10</v>
      </c>
      <c r="O25" s="47">
        <v>10</v>
      </c>
      <c r="P25" s="47">
        <f t="shared" si="1"/>
        <v>10</v>
      </c>
      <c r="Q25" s="42">
        <f t="shared" si="2"/>
        <v>8.966666666666667</v>
      </c>
      <c r="R25" s="42">
        <v>10</v>
      </c>
      <c r="S25" s="42">
        <v>10</v>
      </c>
      <c r="T25" s="42">
        <v>10</v>
      </c>
      <c r="U25" s="42">
        <f t="shared" si="3"/>
        <v>10</v>
      </c>
      <c r="V25" s="42">
        <v>7.5</v>
      </c>
      <c r="W25" s="42">
        <v>3.3333333333333335</v>
      </c>
      <c r="X25" s="42">
        <f aca="true" t="shared" si="32" ref="X25:X27">#N/A</f>
        <v>5.416666666666667</v>
      </c>
      <c r="Y25" s="42">
        <v>7.5</v>
      </c>
      <c r="Z25" s="42">
        <v>7.5</v>
      </c>
      <c r="AA25" s="42">
        <v>10</v>
      </c>
      <c r="AB25" s="42">
        <v>6.666666666666667</v>
      </c>
      <c r="AC25" s="42">
        <v>10</v>
      </c>
      <c r="AD25" s="42" t="e">
        <f>#N/A</f>
        <v>#N/A</v>
      </c>
      <c r="AE25" s="42">
        <v>7.5</v>
      </c>
      <c r="AF25" s="42">
        <v>7.5</v>
      </c>
      <c r="AG25" s="42">
        <v>7.5</v>
      </c>
      <c r="AH25" s="42" t="e">
        <f>#N/A</f>
        <v>#N/A</v>
      </c>
      <c r="AI25" s="42">
        <f aca="true" t="shared" si="33" ref="AI25:AI27">AVERAGE(Y25,Z25,AD25,AH25)</f>
        <v>7.847222222222222</v>
      </c>
      <c r="AJ25" s="24">
        <v>10</v>
      </c>
      <c r="AK25" s="25">
        <v>3.6666666666666665</v>
      </c>
      <c r="AL25" s="25">
        <v>4.25</v>
      </c>
      <c r="AM25" s="25">
        <v>10</v>
      </c>
      <c r="AN25" s="25">
        <v>10</v>
      </c>
      <c r="AO25" s="25">
        <f aca="true" t="shared" si="34" ref="AO25:AO27">#N/A</f>
        <v>10</v>
      </c>
      <c r="AP25" s="25">
        <v>10</v>
      </c>
      <c r="AQ25" s="42">
        <f t="shared" si="4"/>
        <v>7.583333333333334</v>
      </c>
      <c r="AR25" s="42">
        <v>10</v>
      </c>
      <c r="AS25" s="42">
        <v>10</v>
      </c>
      <c r="AT25" s="42">
        <v>10</v>
      </c>
      <c r="AU25" s="42">
        <f t="shared" si="5"/>
        <v>10</v>
      </c>
      <c r="AV25" s="42">
        <f t="shared" si="6"/>
        <v>10</v>
      </c>
      <c r="AW25" s="43">
        <f t="shared" si="7"/>
        <v>7.276388888888889</v>
      </c>
      <c r="AX25" s="44">
        <v>7.15</v>
      </c>
      <c r="AY25" s="45">
        <f t="shared" si="8"/>
        <v>7.2131944444444445</v>
      </c>
      <c r="AZ25" s="46">
        <f t="shared" si="9"/>
        <v>62</v>
      </c>
      <c r="BA25" s="30">
        <f t="shared" si="10"/>
        <v>7.21</v>
      </c>
      <c r="BB25" s="43">
        <f t="shared" si="11"/>
        <v>3.8</v>
      </c>
      <c r="BC25" s="43">
        <f t="shared" si="12"/>
        <v>8.966666666666667</v>
      </c>
      <c r="BD25" s="43">
        <f t="shared" si="13"/>
        <v>8.169444444444444</v>
      </c>
    </row>
    <row r="26" spans="1:56" ht="15" customHeight="1">
      <c r="A26" s="41" t="s">
        <v>82</v>
      </c>
      <c r="B26" s="42">
        <v>3.533333333333333</v>
      </c>
      <c r="C26" s="42">
        <v>3.4594980055639333</v>
      </c>
      <c r="D26" s="42">
        <v>3.170642328205415</v>
      </c>
      <c r="E26" s="42">
        <v>3.4000000000000004</v>
      </c>
      <c r="F26" s="42">
        <v>6.959999999999999</v>
      </c>
      <c r="G26" s="42">
        <v>10</v>
      </c>
      <c r="H26" s="42">
        <v>10</v>
      </c>
      <c r="I26" s="42">
        <v>5</v>
      </c>
      <c r="J26" s="42">
        <v>9.914961166081063</v>
      </c>
      <c r="K26" s="42">
        <v>9.979590679859456</v>
      </c>
      <c r="L26" s="42">
        <f t="shared" si="0"/>
        <v>8.978910369188103</v>
      </c>
      <c r="M26" s="42">
        <v>8</v>
      </c>
      <c r="N26" s="42">
        <v>10</v>
      </c>
      <c r="O26" s="47">
        <v>5</v>
      </c>
      <c r="P26" s="47">
        <f t="shared" si="1"/>
        <v>7.666666666666667</v>
      </c>
      <c r="Q26" s="42">
        <f t="shared" si="2"/>
        <v>7.868525678618256</v>
      </c>
      <c r="R26" s="42">
        <v>0</v>
      </c>
      <c r="S26" s="42">
        <v>0</v>
      </c>
      <c r="T26" s="42">
        <v>5</v>
      </c>
      <c r="U26" s="42">
        <f t="shared" si="3"/>
        <v>1.6666666666666667</v>
      </c>
      <c r="V26" s="42">
        <v>7.5</v>
      </c>
      <c r="W26" s="42">
        <v>10</v>
      </c>
      <c r="X26" s="42">
        <f t="shared" si="32"/>
        <v>8.75</v>
      </c>
      <c r="Y26" s="42">
        <v>7.5</v>
      </c>
      <c r="Z26" s="42">
        <v>7.5</v>
      </c>
      <c r="AA26" s="42">
        <v>6.666666666666667</v>
      </c>
      <c r="AB26" s="42">
        <v>10</v>
      </c>
      <c r="AC26" s="42">
        <v>6.666666666666667</v>
      </c>
      <c r="AD26" s="42" t="e">
        <f>#N/A</f>
        <v>#N/A</v>
      </c>
      <c r="AE26" s="42">
        <v>7.5</v>
      </c>
      <c r="AF26" s="42">
        <v>7.5</v>
      </c>
      <c r="AG26" s="42">
        <v>10</v>
      </c>
      <c r="AH26" s="42" t="e">
        <f>#N/A</f>
        <v>#N/A</v>
      </c>
      <c r="AI26" s="42">
        <f t="shared" si="33"/>
        <v>7.777777777777779</v>
      </c>
      <c r="AJ26" s="24">
        <v>4.897669964863825</v>
      </c>
      <c r="AK26" s="25">
        <v>3.3333333333333335</v>
      </c>
      <c r="AL26" s="25">
        <v>4</v>
      </c>
      <c r="AM26" s="25">
        <v>10</v>
      </c>
      <c r="AN26" s="25">
        <v>10</v>
      </c>
      <c r="AO26" s="25">
        <f t="shared" si="34"/>
        <v>10</v>
      </c>
      <c r="AP26" s="25">
        <v>10</v>
      </c>
      <c r="AQ26" s="42">
        <f t="shared" si="4"/>
        <v>6.44620065963943</v>
      </c>
      <c r="AR26" s="42">
        <v>5</v>
      </c>
      <c r="AS26" s="42">
        <v>0</v>
      </c>
      <c r="AT26" s="42">
        <v>0</v>
      </c>
      <c r="AU26" s="42">
        <f t="shared" si="5"/>
        <v>0</v>
      </c>
      <c r="AV26" s="42">
        <f t="shared" si="6"/>
        <v>2.5</v>
      </c>
      <c r="AW26" s="43">
        <f t="shared" si="7"/>
        <v>5.531195930062952</v>
      </c>
      <c r="AX26" s="44">
        <v>6.31</v>
      </c>
      <c r="AY26" s="45">
        <f t="shared" si="8"/>
        <v>5.920597965031476</v>
      </c>
      <c r="AZ26" s="46">
        <f t="shared" si="9"/>
        <v>126</v>
      </c>
      <c r="BA26" s="30">
        <f t="shared" si="10"/>
        <v>5.92</v>
      </c>
      <c r="BB26" s="43">
        <f t="shared" si="11"/>
        <v>3.4000000000000004</v>
      </c>
      <c r="BC26" s="43">
        <f t="shared" si="12"/>
        <v>7.868525678618256</v>
      </c>
      <c r="BD26" s="43">
        <f t="shared" si="13"/>
        <v>5.428129020816774</v>
      </c>
    </row>
    <row r="27" spans="1:56" ht="15" customHeight="1">
      <c r="A27" s="41" t="s">
        <v>83</v>
      </c>
      <c r="B27" s="42">
        <v>8.3</v>
      </c>
      <c r="C27" s="42">
        <v>7.231395546019926</v>
      </c>
      <c r="D27" s="42">
        <v>7.4838631946403575</v>
      </c>
      <c r="E27" s="42">
        <v>7.7</v>
      </c>
      <c r="F27" s="42">
        <v>9.440000000000001</v>
      </c>
      <c r="G27" s="42">
        <v>10</v>
      </c>
      <c r="H27" s="42">
        <v>10</v>
      </c>
      <c r="I27" s="42">
        <v>10</v>
      </c>
      <c r="J27" s="42">
        <v>10</v>
      </c>
      <c r="K27" s="42">
        <v>10</v>
      </c>
      <c r="L27" s="42">
        <f t="shared" si="0"/>
        <v>10</v>
      </c>
      <c r="M27" s="42">
        <v>9.5</v>
      </c>
      <c r="N27" s="42">
        <v>10</v>
      </c>
      <c r="O27" s="47">
        <v>10</v>
      </c>
      <c r="P27" s="47">
        <f t="shared" si="1"/>
        <v>9.833333333333334</v>
      </c>
      <c r="Q27" s="42">
        <f t="shared" si="2"/>
        <v>9.757777777777777</v>
      </c>
      <c r="R27" s="42">
        <v>10</v>
      </c>
      <c r="S27" s="42">
        <v>10</v>
      </c>
      <c r="T27" s="42">
        <v>10</v>
      </c>
      <c r="U27" s="42">
        <f t="shared" si="3"/>
        <v>10</v>
      </c>
      <c r="V27" s="42">
        <v>10</v>
      </c>
      <c r="W27" s="42">
        <v>10</v>
      </c>
      <c r="X27" s="42">
        <f t="shared" si="32"/>
        <v>10</v>
      </c>
      <c r="Y27" s="42">
        <v>10</v>
      </c>
      <c r="Z27" s="42">
        <v>10</v>
      </c>
      <c r="AA27" s="42">
        <v>10</v>
      </c>
      <c r="AB27" s="42">
        <v>10</v>
      </c>
      <c r="AC27" s="42">
        <v>10</v>
      </c>
      <c r="AD27" s="42" t="e">
        <f>#N/A</f>
        <v>#N/A</v>
      </c>
      <c r="AE27" s="42">
        <v>10</v>
      </c>
      <c r="AF27" s="42">
        <v>10</v>
      </c>
      <c r="AG27" s="42">
        <v>10</v>
      </c>
      <c r="AH27" s="42" t="e">
        <f>#N/A</f>
        <v>#N/A</v>
      </c>
      <c r="AI27" s="42">
        <f t="shared" si="33"/>
        <v>10</v>
      </c>
      <c r="AJ27" s="24">
        <v>10</v>
      </c>
      <c r="AK27" s="25">
        <v>8.333333333333334</v>
      </c>
      <c r="AL27" s="25">
        <v>8</v>
      </c>
      <c r="AM27" s="25">
        <v>10</v>
      </c>
      <c r="AN27" s="25">
        <v>10</v>
      </c>
      <c r="AO27" s="25">
        <f t="shared" si="34"/>
        <v>10</v>
      </c>
      <c r="AP27" s="25">
        <v>10</v>
      </c>
      <c r="AQ27" s="42">
        <f t="shared" si="4"/>
        <v>9.266666666666667</v>
      </c>
      <c r="AR27" s="42">
        <v>10</v>
      </c>
      <c r="AS27" s="42">
        <v>10</v>
      </c>
      <c r="AT27" s="42">
        <v>10</v>
      </c>
      <c r="AU27" s="42">
        <f t="shared" si="5"/>
        <v>10</v>
      </c>
      <c r="AV27" s="42">
        <f t="shared" si="6"/>
        <v>10</v>
      </c>
      <c r="AW27" s="43">
        <f t="shared" si="7"/>
        <v>9.29111111111111</v>
      </c>
      <c r="AX27" s="44">
        <v>7.94</v>
      </c>
      <c r="AY27" s="45">
        <f t="shared" si="8"/>
        <v>8.615555555555556</v>
      </c>
      <c r="AZ27" s="46">
        <f t="shared" si="9"/>
        <v>7</v>
      </c>
      <c r="BA27" s="30">
        <f t="shared" si="10"/>
        <v>8.62</v>
      </c>
      <c r="BB27" s="43">
        <f t="shared" si="11"/>
        <v>7.7</v>
      </c>
      <c r="BC27" s="43">
        <f t="shared" si="12"/>
        <v>9.757777777777777</v>
      </c>
      <c r="BD27" s="43">
        <f t="shared" si="13"/>
        <v>9.853333333333333</v>
      </c>
    </row>
    <row r="28" spans="1:56" ht="15" customHeight="1">
      <c r="A28" s="41" t="s">
        <v>205</v>
      </c>
      <c r="B28" s="42" t="s">
        <v>60</v>
      </c>
      <c r="C28" s="42" t="s">
        <v>60</v>
      </c>
      <c r="D28" s="42" t="s">
        <v>60</v>
      </c>
      <c r="E28" s="42">
        <v>6.070753</v>
      </c>
      <c r="F28" s="42">
        <v>5.720000000000001</v>
      </c>
      <c r="G28" s="42">
        <v>10</v>
      </c>
      <c r="H28" s="42">
        <v>10</v>
      </c>
      <c r="I28" s="42" t="s">
        <v>60</v>
      </c>
      <c r="J28" s="42">
        <v>10</v>
      </c>
      <c r="K28" s="42">
        <v>10</v>
      </c>
      <c r="L28" s="42">
        <f t="shared" si="0"/>
        <v>10</v>
      </c>
      <c r="M28" s="42">
        <v>10</v>
      </c>
      <c r="N28" s="42">
        <v>10</v>
      </c>
      <c r="O28" s="47" t="s">
        <v>60</v>
      </c>
      <c r="P28" s="47">
        <f t="shared" si="1"/>
        <v>10</v>
      </c>
      <c r="Q28" s="42">
        <f t="shared" si="2"/>
        <v>8.573333333333332</v>
      </c>
      <c r="R28" s="42">
        <v>10</v>
      </c>
      <c r="S28" s="42">
        <v>10</v>
      </c>
      <c r="T28" s="42">
        <v>10</v>
      </c>
      <c r="U28" s="42">
        <f t="shared" si="3"/>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24">
        <v>10</v>
      </c>
      <c r="AK28" s="25">
        <v>8</v>
      </c>
      <c r="AL28" s="25">
        <v>7.5</v>
      </c>
      <c r="AM28" s="25" t="s">
        <v>60</v>
      </c>
      <c r="AN28" s="25" t="s">
        <v>60</v>
      </c>
      <c r="AO28" s="25" t="s">
        <v>60</v>
      </c>
      <c r="AP28" s="25" t="s">
        <v>60</v>
      </c>
      <c r="AQ28" s="42">
        <f t="shared" si="4"/>
        <v>8.5</v>
      </c>
      <c r="AR28" s="42" t="s">
        <v>60</v>
      </c>
      <c r="AS28" s="42">
        <v>10</v>
      </c>
      <c r="AT28" s="42">
        <v>10</v>
      </c>
      <c r="AU28" s="42">
        <f t="shared" si="5"/>
        <v>10</v>
      </c>
      <c r="AV28" s="42">
        <f t="shared" si="6"/>
        <v>10</v>
      </c>
      <c r="AW28" s="43">
        <f t="shared" si="7"/>
        <v>8.411021583333333</v>
      </c>
      <c r="AX28" s="44">
        <v>6.39</v>
      </c>
      <c r="AY28" s="45">
        <f t="shared" si="8"/>
        <v>7.400510791666667</v>
      </c>
      <c r="AZ28" s="46">
        <f t="shared" si="9"/>
        <v>54</v>
      </c>
      <c r="BA28" s="30">
        <f t="shared" si="10"/>
        <v>7.4</v>
      </c>
      <c r="BB28" s="43">
        <f t="shared" si="11"/>
        <v>6.070753</v>
      </c>
      <c r="BC28" s="43">
        <f t="shared" si="12"/>
        <v>8.573333333333332</v>
      </c>
      <c r="BD28" s="43">
        <f t="shared" si="13"/>
        <v>9.5</v>
      </c>
    </row>
    <row r="29" spans="1:56" ht="15" customHeight="1">
      <c r="A29" s="41" t="s">
        <v>84</v>
      </c>
      <c r="B29" s="42" t="s">
        <v>60</v>
      </c>
      <c r="C29" s="42" t="s">
        <v>60</v>
      </c>
      <c r="D29" s="42" t="s">
        <v>60</v>
      </c>
      <c r="E29" s="42">
        <v>3.730815</v>
      </c>
      <c r="F29" s="42">
        <v>5.28</v>
      </c>
      <c r="G29" s="42">
        <v>5</v>
      </c>
      <c r="H29" s="42">
        <v>8.030773406927876</v>
      </c>
      <c r="I29" s="42">
        <v>0</v>
      </c>
      <c r="J29" s="42">
        <v>6.515983719949318</v>
      </c>
      <c r="K29" s="42">
        <v>8.954795115984794</v>
      </c>
      <c r="L29" s="42">
        <f t="shared" si="0"/>
        <v>5.700310448572398</v>
      </c>
      <c r="M29" s="42">
        <v>6</v>
      </c>
      <c r="N29" s="42">
        <v>10</v>
      </c>
      <c r="O29" s="47">
        <v>5</v>
      </c>
      <c r="P29" s="47">
        <f t="shared" si="1"/>
        <v>7</v>
      </c>
      <c r="Q29" s="42">
        <f t="shared" si="2"/>
        <v>5.9934368161907985</v>
      </c>
      <c r="R29" s="42">
        <v>5</v>
      </c>
      <c r="S29" s="42">
        <v>0</v>
      </c>
      <c r="T29" s="42">
        <v>10</v>
      </c>
      <c r="U29" s="42">
        <f t="shared" si="3"/>
        <v>5</v>
      </c>
      <c r="V29" s="42">
        <v>7.5</v>
      </c>
      <c r="W29" s="42">
        <v>10</v>
      </c>
      <c r="X29" s="42">
        <f aca="true" t="shared" si="35" ref="X29:X35">#N/A</f>
        <v>8.75</v>
      </c>
      <c r="Y29" s="42">
        <v>7.5</v>
      </c>
      <c r="Z29" s="42">
        <v>7.5</v>
      </c>
      <c r="AA29" s="42">
        <v>3.3333333333333335</v>
      </c>
      <c r="AB29" s="42">
        <v>10</v>
      </c>
      <c r="AC29" s="42">
        <v>0</v>
      </c>
      <c r="AD29" s="42" t="e">
        <f>#N/A</f>
        <v>#N/A</v>
      </c>
      <c r="AE29" s="42">
        <v>7.5</v>
      </c>
      <c r="AF29" s="42">
        <v>7.5</v>
      </c>
      <c r="AG29" s="42">
        <v>10</v>
      </c>
      <c r="AH29" s="42" t="e">
        <f>#N/A</f>
        <v>#N/A</v>
      </c>
      <c r="AI29" s="42" t="e">
        <f aca="true" t="shared" si="36" ref="AI29:AI35">AVERAGE(Y29,Z29,AD29,AH29)</f>
        <v>#N/A</v>
      </c>
      <c r="AJ29" s="24">
        <v>10</v>
      </c>
      <c r="AK29" s="25">
        <v>3.6666666666666665</v>
      </c>
      <c r="AL29" s="25">
        <v>4.25</v>
      </c>
      <c r="AM29" s="25">
        <v>10</v>
      </c>
      <c r="AN29" s="25">
        <v>6.666666666666667</v>
      </c>
      <c r="AO29" s="25">
        <f aca="true" t="shared" si="37" ref="AO29:AO35">#N/A</f>
        <v>8.333333333333334</v>
      </c>
      <c r="AP29" s="25">
        <v>10</v>
      </c>
      <c r="AQ29" s="42">
        <f t="shared" si="4"/>
        <v>7.25</v>
      </c>
      <c r="AR29" s="42">
        <v>0</v>
      </c>
      <c r="AS29" s="42">
        <v>10</v>
      </c>
      <c r="AT29" s="42">
        <v>10</v>
      </c>
      <c r="AU29" s="42">
        <f t="shared" si="5"/>
        <v>10</v>
      </c>
      <c r="AV29" s="42">
        <f t="shared" si="6"/>
        <v>5</v>
      </c>
      <c r="AW29" s="43">
        <f t="shared" si="7"/>
        <v>5.7255073984921445</v>
      </c>
      <c r="AX29" s="44">
        <v>5.21</v>
      </c>
      <c r="AY29" s="45">
        <f t="shared" si="8"/>
        <v>5.467753699246073</v>
      </c>
      <c r="AZ29" s="46">
        <f t="shared" si="9"/>
        <v>144</v>
      </c>
      <c r="BA29" s="30">
        <f t="shared" si="10"/>
        <v>5.47</v>
      </c>
      <c r="BB29" s="43">
        <f t="shared" si="11"/>
        <v>3.730815</v>
      </c>
      <c r="BC29" s="43">
        <f t="shared" si="12"/>
        <v>5.9934368161907985</v>
      </c>
      <c r="BD29" s="43" t="e">
        <f t="shared" si="13"/>
        <v>#N/A</v>
      </c>
    </row>
    <row r="30" spans="1:56" ht="15" customHeight="1">
      <c r="A30" s="41" t="s">
        <v>85</v>
      </c>
      <c r="B30" s="42" t="s">
        <v>60</v>
      </c>
      <c r="C30" s="42" t="s">
        <v>60</v>
      </c>
      <c r="D30" s="42" t="s">
        <v>60</v>
      </c>
      <c r="E30" s="42">
        <v>3.458729</v>
      </c>
      <c r="F30" s="42">
        <v>7.08</v>
      </c>
      <c r="G30" s="42">
        <v>10</v>
      </c>
      <c r="H30" s="42">
        <v>8.753029248233398</v>
      </c>
      <c r="I30" s="42">
        <v>2.5</v>
      </c>
      <c r="J30" s="42">
        <v>10</v>
      </c>
      <c r="K30" s="42">
        <v>10</v>
      </c>
      <c r="L30" s="42">
        <f t="shared" si="0"/>
        <v>8.250605849646679</v>
      </c>
      <c r="M30" s="42">
        <v>6.4</v>
      </c>
      <c r="N30" s="42">
        <v>10</v>
      </c>
      <c r="O30" s="47">
        <v>0</v>
      </c>
      <c r="P30" s="47">
        <f t="shared" si="1"/>
        <v>5.466666666666666</v>
      </c>
      <c r="Q30" s="42">
        <f t="shared" si="2"/>
        <v>6.932424172104448</v>
      </c>
      <c r="R30" s="42">
        <v>5</v>
      </c>
      <c r="S30" s="42">
        <v>0</v>
      </c>
      <c r="T30" s="42">
        <v>10</v>
      </c>
      <c r="U30" s="42">
        <f t="shared" si="3"/>
        <v>5</v>
      </c>
      <c r="V30" s="42">
        <v>7.5</v>
      </c>
      <c r="W30" s="42">
        <v>10</v>
      </c>
      <c r="X30" s="42">
        <f t="shared" si="35"/>
        <v>8.75</v>
      </c>
      <c r="Y30" s="42">
        <v>7.5</v>
      </c>
      <c r="Z30" s="42">
        <v>5</v>
      </c>
      <c r="AA30" s="42">
        <v>3.3333333333333335</v>
      </c>
      <c r="AB30" s="42">
        <v>10</v>
      </c>
      <c r="AC30" s="42">
        <v>3.3333333333333335</v>
      </c>
      <c r="AD30" s="42" t="e">
        <f>#N/A</f>
        <v>#N/A</v>
      </c>
      <c r="AE30" s="42">
        <v>7.5</v>
      </c>
      <c r="AF30" s="42">
        <v>7.5</v>
      </c>
      <c r="AG30" s="42">
        <v>7.5</v>
      </c>
      <c r="AH30" s="42" t="e">
        <f>#N/A</f>
        <v>#N/A</v>
      </c>
      <c r="AI30" s="42" t="e">
        <f t="shared" si="36"/>
        <v>#N/A</v>
      </c>
      <c r="AJ30" s="24">
        <v>10</v>
      </c>
      <c r="AK30" s="25">
        <v>2</v>
      </c>
      <c r="AL30" s="25">
        <v>2.25</v>
      </c>
      <c r="AM30" s="25">
        <v>6.666666666666667</v>
      </c>
      <c r="AN30" s="25">
        <v>6.666666666666667</v>
      </c>
      <c r="AO30" s="25">
        <f t="shared" si="37"/>
        <v>6.666666666666667</v>
      </c>
      <c r="AP30" s="25">
        <v>10</v>
      </c>
      <c r="AQ30" s="42">
        <f t="shared" si="4"/>
        <v>6.183333333333334</v>
      </c>
      <c r="AR30" s="42">
        <v>0</v>
      </c>
      <c r="AS30" s="42">
        <v>10</v>
      </c>
      <c r="AT30" s="42">
        <v>10</v>
      </c>
      <c r="AU30" s="42">
        <f t="shared" si="5"/>
        <v>10</v>
      </c>
      <c r="AV30" s="42">
        <f t="shared" si="6"/>
        <v>5</v>
      </c>
      <c r="AW30" s="43">
        <f t="shared" si="7"/>
        <v>5.730010515248335</v>
      </c>
      <c r="AX30" s="44">
        <v>5.55</v>
      </c>
      <c r="AY30" s="45">
        <f t="shared" si="8"/>
        <v>5.640005257624168</v>
      </c>
      <c r="AZ30" s="46">
        <f t="shared" si="9"/>
        <v>136</v>
      </c>
      <c r="BA30" s="30">
        <f t="shared" si="10"/>
        <v>5.64</v>
      </c>
      <c r="BB30" s="43">
        <f t="shared" si="11"/>
        <v>3.458729</v>
      </c>
      <c r="BC30" s="43">
        <f t="shared" si="12"/>
        <v>6.932424172104448</v>
      </c>
      <c r="BD30" s="43" t="e">
        <f t="shared" si="13"/>
        <v>#N/A</v>
      </c>
    </row>
    <row r="31" spans="1:56" ht="15" customHeight="1">
      <c r="A31" s="41" t="s">
        <v>86</v>
      </c>
      <c r="B31" s="42">
        <v>7.566666666666667</v>
      </c>
      <c r="C31" s="42">
        <v>6.601082844213385</v>
      </c>
      <c r="D31" s="42">
        <v>6.024559098025976</v>
      </c>
      <c r="E31" s="42">
        <v>6.7</v>
      </c>
      <c r="F31" s="42">
        <v>8.72</v>
      </c>
      <c r="G31" s="42">
        <v>10</v>
      </c>
      <c r="H31" s="42">
        <v>10</v>
      </c>
      <c r="I31" s="42">
        <v>10</v>
      </c>
      <c r="J31" s="42">
        <v>10</v>
      </c>
      <c r="K31" s="42">
        <v>9.988313448276022</v>
      </c>
      <c r="L31" s="42">
        <f t="shared" si="0"/>
        <v>9.997662689655204</v>
      </c>
      <c r="M31" s="42" t="s">
        <v>60</v>
      </c>
      <c r="N31" s="42">
        <v>10</v>
      </c>
      <c r="O31" s="47">
        <v>10</v>
      </c>
      <c r="P31" s="47">
        <f t="shared" si="1"/>
        <v>10</v>
      </c>
      <c r="Q31" s="42">
        <f t="shared" si="2"/>
        <v>9.57255422988507</v>
      </c>
      <c r="R31" s="42">
        <v>10</v>
      </c>
      <c r="S31" s="42">
        <v>10</v>
      </c>
      <c r="T31" s="42">
        <v>10</v>
      </c>
      <c r="U31" s="42">
        <f t="shared" si="3"/>
        <v>10</v>
      </c>
      <c r="V31" s="42">
        <v>10</v>
      </c>
      <c r="W31" s="42">
        <v>10</v>
      </c>
      <c r="X31" s="42">
        <f t="shared" si="35"/>
        <v>10</v>
      </c>
      <c r="Y31" s="42">
        <v>10</v>
      </c>
      <c r="Z31" s="42">
        <v>7.5</v>
      </c>
      <c r="AA31" s="42">
        <v>6.666666666666667</v>
      </c>
      <c r="AB31" s="42">
        <v>10</v>
      </c>
      <c r="AC31" s="42">
        <v>6.666666666666667</v>
      </c>
      <c r="AD31" s="42" t="e">
        <f>#N/A</f>
        <v>#N/A</v>
      </c>
      <c r="AE31" s="42">
        <v>10</v>
      </c>
      <c r="AF31" s="42">
        <v>10</v>
      </c>
      <c r="AG31" s="42">
        <v>10</v>
      </c>
      <c r="AH31" s="42" t="e">
        <f>#N/A</f>
        <v>#N/A</v>
      </c>
      <c r="AI31" s="42" t="e">
        <f t="shared" si="36"/>
        <v>#N/A</v>
      </c>
      <c r="AJ31" s="24">
        <v>10</v>
      </c>
      <c r="AK31" s="25">
        <v>7</v>
      </c>
      <c r="AL31" s="25">
        <v>7</v>
      </c>
      <c r="AM31" s="25">
        <v>10</v>
      </c>
      <c r="AN31" s="25">
        <v>10</v>
      </c>
      <c r="AO31" s="25">
        <f t="shared" si="37"/>
        <v>10</v>
      </c>
      <c r="AP31" s="25">
        <v>10</v>
      </c>
      <c r="AQ31" s="42">
        <f t="shared" si="4"/>
        <v>8.8</v>
      </c>
      <c r="AR31" s="42">
        <v>0</v>
      </c>
      <c r="AS31" s="42">
        <v>10</v>
      </c>
      <c r="AT31" s="42">
        <v>10</v>
      </c>
      <c r="AU31" s="42">
        <f t="shared" si="5"/>
        <v>10</v>
      </c>
      <c r="AV31" s="42">
        <f t="shared" si="6"/>
        <v>5</v>
      </c>
      <c r="AW31" s="43">
        <f t="shared" si="7"/>
        <v>8.330083001915712</v>
      </c>
      <c r="AX31" s="44">
        <v>7.91</v>
      </c>
      <c r="AY31" s="45">
        <f t="shared" si="8"/>
        <v>8.120041500957857</v>
      </c>
      <c r="AZ31" s="46">
        <f t="shared" si="9"/>
        <v>27</v>
      </c>
      <c r="BA31" s="30">
        <f t="shared" si="10"/>
        <v>8.12</v>
      </c>
      <c r="BB31" s="43">
        <f t="shared" si="11"/>
        <v>6.7</v>
      </c>
      <c r="BC31" s="43">
        <f t="shared" si="12"/>
        <v>9.57255422988507</v>
      </c>
      <c r="BD31" s="43" t="e">
        <f t="shared" si="13"/>
        <v>#N/A</v>
      </c>
    </row>
    <row r="32" spans="1:56" ht="15" customHeight="1">
      <c r="A32" s="41" t="s">
        <v>87</v>
      </c>
      <c r="B32" s="42">
        <v>4.3</v>
      </c>
      <c r="C32" s="42">
        <v>4.306542103835595</v>
      </c>
      <c r="D32" s="42">
        <v>5.433505343272918</v>
      </c>
      <c r="E32" s="42">
        <v>4.699999999999999</v>
      </c>
      <c r="F32" s="42">
        <v>9.6</v>
      </c>
      <c r="G32" s="42">
        <v>0</v>
      </c>
      <c r="H32" s="42">
        <v>10</v>
      </c>
      <c r="I32" s="42">
        <v>5</v>
      </c>
      <c r="J32" s="42">
        <v>9.99825571906113</v>
      </c>
      <c r="K32" s="42">
        <v>9.997906862873355</v>
      </c>
      <c r="L32" s="42">
        <f t="shared" si="0"/>
        <v>6.999232516386897</v>
      </c>
      <c r="M32" s="42">
        <v>10</v>
      </c>
      <c r="N32" s="42">
        <v>0</v>
      </c>
      <c r="O32" s="47">
        <v>10</v>
      </c>
      <c r="P32" s="47">
        <f t="shared" si="1"/>
        <v>6.666666666666667</v>
      </c>
      <c r="Q32" s="42">
        <f t="shared" si="2"/>
        <v>7.755299727684522</v>
      </c>
      <c r="R32" s="42">
        <v>0</v>
      </c>
      <c r="S32" s="42">
        <v>0</v>
      </c>
      <c r="T32" s="42">
        <v>10</v>
      </c>
      <c r="U32" s="42">
        <f t="shared" si="3"/>
        <v>3.3333333333333335</v>
      </c>
      <c r="V32" s="42">
        <v>0</v>
      </c>
      <c r="W32" s="42">
        <v>0</v>
      </c>
      <c r="X32" s="42">
        <f t="shared" si="35"/>
        <v>0</v>
      </c>
      <c r="Y32" s="42">
        <v>2.5</v>
      </c>
      <c r="Z32" s="42">
        <v>0</v>
      </c>
      <c r="AA32" s="42">
        <v>0</v>
      </c>
      <c r="AB32" s="42">
        <v>0</v>
      </c>
      <c r="AC32" s="42">
        <v>0</v>
      </c>
      <c r="AD32" s="42" t="e">
        <f>#N/A</f>
        <v>#N/A</v>
      </c>
      <c r="AE32" s="42">
        <v>0</v>
      </c>
      <c r="AF32" s="42">
        <v>2.5</v>
      </c>
      <c r="AG32" s="42">
        <v>5</v>
      </c>
      <c r="AH32" s="42" t="e">
        <f>#N/A</f>
        <v>#N/A</v>
      </c>
      <c r="AI32" s="42" t="e">
        <f t="shared" si="36"/>
        <v>#N/A</v>
      </c>
      <c r="AJ32" s="24">
        <v>10</v>
      </c>
      <c r="AK32" s="25">
        <v>0.6666666666666666</v>
      </c>
      <c r="AL32" s="25">
        <v>1.25</v>
      </c>
      <c r="AM32" s="25">
        <v>6.666666666666667</v>
      </c>
      <c r="AN32" s="25">
        <v>3.3333333333333335</v>
      </c>
      <c r="AO32" s="25">
        <f t="shared" si="37"/>
        <v>5</v>
      </c>
      <c r="AP32" s="25">
        <v>0</v>
      </c>
      <c r="AQ32" s="42">
        <f t="shared" si="4"/>
        <v>3.383333333333333</v>
      </c>
      <c r="AR32" s="42">
        <v>10</v>
      </c>
      <c r="AS32" s="42">
        <v>10</v>
      </c>
      <c r="AT32" s="42">
        <v>10</v>
      </c>
      <c r="AU32" s="42">
        <f t="shared" si="5"/>
        <v>10</v>
      </c>
      <c r="AV32" s="42">
        <f t="shared" si="6"/>
        <v>10</v>
      </c>
      <c r="AW32" s="43">
        <f t="shared" si="7"/>
        <v>4.9104915985877975</v>
      </c>
      <c r="AX32" s="44">
        <v>6.26</v>
      </c>
      <c r="AY32" s="45">
        <f t="shared" si="8"/>
        <v>5.585245799293899</v>
      </c>
      <c r="AZ32" s="46">
        <f t="shared" si="9"/>
        <v>137</v>
      </c>
      <c r="BA32" s="30">
        <f t="shared" si="10"/>
        <v>5.59</v>
      </c>
      <c r="BB32" s="43">
        <f t="shared" si="11"/>
        <v>4.699999999999999</v>
      </c>
      <c r="BC32" s="43">
        <f t="shared" si="12"/>
        <v>7.755299727684522</v>
      </c>
      <c r="BD32" s="43" t="e">
        <f t="shared" si="13"/>
        <v>#N/A</v>
      </c>
    </row>
    <row r="33" spans="1:56" ht="15" customHeight="1">
      <c r="A33" s="41" t="s">
        <v>88</v>
      </c>
      <c r="B33" s="42">
        <v>4.6</v>
      </c>
      <c r="C33" s="42">
        <v>5.345278351313624</v>
      </c>
      <c r="D33" s="42">
        <v>4.315201644016633</v>
      </c>
      <c r="E33" s="42">
        <v>4.8</v>
      </c>
      <c r="F33" s="42">
        <v>0</v>
      </c>
      <c r="G33" s="42">
        <v>0</v>
      </c>
      <c r="H33" s="42">
        <v>6.918303128707869</v>
      </c>
      <c r="I33" s="42">
        <v>2.5</v>
      </c>
      <c r="J33" s="42">
        <v>9.596787325251498</v>
      </c>
      <c r="K33" s="42">
        <v>9.390860852076369</v>
      </c>
      <c r="L33" s="42">
        <f t="shared" si="0"/>
        <v>5.681190261207147</v>
      </c>
      <c r="M33" s="42">
        <v>10</v>
      </c>
      <c r="N33" s="42">
        <v>10</v>
      </c>
      <c r="O33" s="47">
        <v>10</v>
      </c>
      <c r="P33" s="47">
        <f t="shared" si="1"/>
        <v>10</v>
      </c>
      <c r="Q33" s="42">
        <f t="shared" si="2"/>
        <v>5.2270634204023825</v>
      </c>
      <c r="R33" s="42">
        <v>10</v>
      </c>
      <c r="S33" s="42">
        <v>10</v>
      </c>
      <c r="T33" s="42">
        <v>10</v>
      </c>
      <c r="U33" s="42">
        <f t="shared" si="3"/>
        <v>10</v>
      </c>
      <c r="V33" s="42">
        <v>10</v>
      </c>
      <c r="W33" s="42">
        <v>6.666666666666667</v>
      </c>
      <c r="X33" s="42">
        <f t="shared" si="35"/>
        <v>8.333333333333334</v>
      </c>
      <c r="Y33" s="42">
        <v>7.5</v>
      </c>
      <c r="Z33" s="42">
        <v>7.5</v>
      </c>
      <c r="AA33" s="42">
        <v>10</v>
      </c>
      <c r="AB33" s="42">
        <v>3.3333333333333335</v>
      </c>
      <c r="AC33" s="42">
        <v>10</v>
      </c>
      <c r="AD33" s="42" t="e">
        <f>#N/A</f>
        <v>#N/A</v>
      </c>
      <c r="AE33" s="42">
        <v>10</v>
      </c>
      <c r="AF33" s="42">
        <v>7.5</v>
      </c>
      <c r="AG33" s="42">
        <v>10</v>
      </c>
      <c r="AH33" s="42" t="e">
        <f>#N/A</f>
        <v>#N/A</v>
      </c>
      <c r="AI33" s="42" t="e">
        <f t="shared" si="36"/>
        <v>#N/A</v>
      </c>
      <c r="AJ33" s="24">
        <v>10</v>
      </c>
      <c r="AK33" s="25">
        <v>5.666666666666667</v>
      </c>
      <c r="AL33" s="25">
        <v>2.5</v>
      </c>
      <c r="AM33" s="25">
        <v>10</v>
      </c>
      <c r="AN33" s="25">
        <v>10</v>
      </c>
      <c r="AO33" s="25">
        <f t="shared" si="37"/>
        <v>10</v>
      </c>
      <c r="AP33" s="25">
        <v>10</v>
      </c>
      <c r="AQ33" s="42">
        <f t="shared" si="4"/>
        <v>7.633333333333335</v>
      </c>
      <c r="AR33" s="42">
        <v>10</v>
      </c>
      <c r="AS33" s="42">
        <v>10</v>
      </c>
      <c r="AT33" s="42">
        <v>10</v>
      </c>
      <c r="AU33" s="42">
        <f t="shared" si="5"/>
        <v>10</v>
      </c>
      <c r="AV33" s="42">
        <f t="shared" si="6"/>
        <v>10</v>
      </c>
      <c r="AW33" s="43">
        <f t="shared" si="7"/>
        <v>6.902043632878373</v>
      </c>
      <c r="AX33" s="44">
        <v>6.53</v>
      </c>
      <c r="AY33" s="45">
        <f t="shared" si="8"/>
        <v>6.716021816439186</v>
      </c>
      <c r="AZ33" s="46">
        <f t="shared" si="9"/>
        <v>92</v>
      </c>
      <c r="BA33" s="30">
        <f t="shared" si="10"/>
        <v>6.72</v>
      </c>
      <c r="BB33" s="43">
        <f t="shared" si="11"/>
        <v>4.8</v>
      </c>
      <c r="BC33" s="43">
        <f t="shared" si="12"/>
        <v>5.2270634204023825</v>
      </c>
      <c r="BD33" s="43" t="e">
        <f t="shared" si="13"/>
        <v>#N/A</v>
      </c>
    </row>
    <row r="34" spans="1:56" ht="15" customHeight="1">
      <c r="A34" s="41" t="s">
        <v>89</v>
      </c>
      <c r="B34" s="42" t="s">
        <v>60</v>
      </c>
      <c r="C34" s="42" t="s">
        <v>60</v>
      </c>
      <c r="D34" s="42" t="s">
        <v>60</v>
      </c>
      <c r="E34" s="42">
        <v>3.309082</v>
      </c>
      <c r="F34" s="42">
        <v>0</v>
      </c>
      <c r="G34" s="42">
        <v>5</v>
      </c>
      <c r="H34" s="42">
        <v>10</v>
      </c>
      <c r="I34" s="42">
        <v>0</v>
      </c>
      <c r="J34" s="42">
        <v>9.40373138331262</v>
      </c>
      <c r="K34" s="42">
        <v>9.963617508134329</v>
      </c>
      <c r="L34" s="42">
        <f t="shared" si="0"/>
        <v>6.8734697782893885</v>
      </c>
      <c r="M34" s="42">
        <v>9.5</v>
      </c>
      <c r="N34" s="42">
        <v>10</v>
      </c>
      <c r="O34" s="47">
        <v>10</v>
      </c>
      <c r="P34" s="47">
        <f t="shared" si="1"/>
        <v>9.833333333333334</v>
      </c>
      <c r="Q34" s="42">
        <f t="shared" si="2"/>
        <v>5.568934370540908</v>
      </c>
      <c r="R34" s="42">
        <v>0</v>
      </c>
      <c r="S34" s="42">
        <v>0</v>
      </c>
      <c r="T34" s="42">
        <v>10</v>
      </c>
      <c r="U34" s="42">
        <f t="shared" si="3"/>
        <v>3.3333333333333335</v>
      </c>
      <c r="V34" s="42">
        <v>10</v>
      </c>
      <c r="W34" s="42">
        <v>10</v>
      </c>
      <c r="X34" s="42">
        <f t="shared" si="35"/>
        <v>10</v>
      </c>
      <c r="Y34" s="42">
        <v>7.5</v>
      </c>
      <c r="Z34" s="42">
        <v>5</v>
      </c>
      <c r="AA34" s="42">
        <v>6.666666666666667</v>
      </c>
      <c r="AB34" s="42">
        <v>6.666666666666667</v>
      </c>
      <c r="AC34" s="42">
        <v>0</v>
      </c>
      <c r="AD34" s="42" t="e">
        <f>#N/A</f>
        <v>#N/A</v>
      </c>
      <c r="AE34" s="42">
        <v>7.5</v>
      </c>
      <c r="AF34" s="42">
        <v>7.5</v>
      </c>
      <c r="AG34" s="42">
        <v>7.5</v>
      </c>
      <c r="AH34" s="42" t="e">
        <f>#N/A</f>
        <v>#N/A</v>
      </c>
      <c r="AI34" s="42" t="e">
        <f t="shared" si="36"/>
        <v>#N/A</v>
      </c>
      <c r="AJ34" s="24">
        <v>10</v>
      </c>
      <c r="AK34" s="31">
        <v>1.6666666666666667</v>
      </c>
      <c r="AL34" s="24">
        <v>2</v>
      </c>
      <c r="AM34" s="24">
        <v>10</v>
      </c>
      <c r="AN34" s="24">
        <v>10</v>
      </c>
      <c r="AO34" s="25">
        <f t="shared" si="37"/>
        <v>10</v>
      </c>
      <c r="AP34" s="24">
        <v>10</v>
      </c>
      <c r="AQ34" s="42">
        <f t="shared" si="4"/>
        <v>6.733333333333334</v>
      </c>
      <c r="AR34" s="42">
        <v>5</v>
      </c>
      <c r="AS34" s="42">
        <v>10</v>
      </c>
      <c r="AT34" s="42">
        <v>10</v>
      </c>
      <c r="AU34" s="42">
        <f t="shared" si="5"/>
        <v>10</v>
      </c>
      <c r="AV34" s="42">
        <f t="shared" si="6"/>
        <v>7.5</v>
      </c>
      <c r="AW34" s="43">
        <f t="shared" si="7"/>
        <v>5.587281870413005</v>
      </c>
      <c r="AX34" s="44">
        <v>5.46</v>
      </c>
      <c r="AY34" s="45">
        <f t="shared" si="8"/>
        <v>5.523640935206503</v>
      </c>
      <c r="AZ34" s="46">
        <f t="shared" si="9"/>
        <v>141</v>
      </c>
      <c r="BA34" s="30">
        <f t="shared" si="10"/>
        <v>5.52</v>
      </c>
      <c r="BB34" s="43">
        <f t="shared" si="11"/>
        <v>3.309082</v>
      </c>
      <c r="BC34" s="43">
        <f t="shared" si="12"/>
        <v>5.568934370540908</v>
      </c>
      <c r="BD34" s="43" t="e">
        <f t="shared" si="13"/>
        <v>#N/A</v>
      </c>
    </row>
    <row r="35" spans="1:56" ht="15" customHeight="1">
      <c r="A35" s="41" t="s">
        <v>90</v>
      </c>
      <c r="B35" s="42" t="s">
        <v>60</v>
      </c>
      <c r="C35" s="42" t="s">
        <v>60</v>
      </c>
      <c r="D35" s="42" t="s">
        <v>60</v>
      </c>
      <c r="E35" s="42">
        <v>3.93488</v>
      </c>
      <c r="F35" s="42">
        <v>5</v>
      </c>
      <c r="G35" s="42">
        <v>10</v>
      </c>
      <c r="H35" s="42">
        <v>10</v>
      </c>
      <c r="I35" s="42">
        <v>5</v>
      </c>
      <c r="J35" s="42">
        <v>10</v>
      </c>
      <c r="K35" s="42">
        <v>10</v>
      </c>
      <c r="L35" s="42">
        <f t="shared" si="0"/>
        <v>9</v>
      </c>
      <c r="M35" s="42">
        <v>9</v>
      </c>
      <c r="N35" s="42">
        <v>10</v>
      </c>
      <c r="O35" s="47">
        <v>5</v>
      </c>
      <c r="P35" s="47">
        <f t="shared" si="1"/>
        <v>8</v>
      </c>
      <c r="Q35" s="42">
        <f t="shared" si="2"/>
        <v>7.333333333333333</v>
      </c>
      <c r="R35" s="42">
        <v>5</v>
      </c>
      <c r="S35" s="42">
        <v>10</v>
      </c>
      <c r="T35" s="42">
        <v>10</v>
      </c>
      <c r="U35" s="42">
        <f t="shared" si="3"/>
        <v>8.333333333333334</v>
      </c>
      <c r="V35" s="42">
        <v>10</v>
      </c>
      <c r="W35" s="42">
        <v>6.666666666666667</v>
      </c>
      <c r="X35" s="42">
        <f t="shared" si="35"/>
        <v>8.333333333333334</v>
      </c>
      <c r="Y35" s="42">
        <v>7.5</v>
      </c>
      <c r="Z35" s="42">
        <v>5</v>
      </c>
      <c r="AA35" s="42">
        <v>3.3333333333333335</v>
      </c>
      <c r="AB35" s="42">
        <v>3.3333333333333335</v>
      </c>
      <c r="AC35" s="42">
        <v>0</v>
      </c>
      <c r="AD35" s="42" t="e">
        <f>#N/A</f>
        <v>#N/A</v>
      </c>
      <c r="AE35" s="42">
        <v>7.5</v>
      </c>
      <c r="AF35" s="42">
        <v>10</v>
      </c>
      <c r="AG35" s="42">
        <v>7.5</v>
      </c>
      <c r="AH35" s="42" t="e">
        <f>#N/A</f>
        <v>#N/A</v>
      </c>
      <c r="AI35" s="42" t="e">
        <f t="shared" si="36"/>
        <v>#N/A</v>
      </c>
      <c r="AJ35" s="24">
        <v>10</v>
      </c>
      <c r="AK35" s="31">
        <v>4.333333333333333</v>
      </c>
      <c r="AL35" s="24">
        <v>5.25</v>
      </c>
      <c r="AM35" s="24">
        <v>10</v>
      </c>
      <c r="AN35" s="24">
        <v>6.666666666666667</v>
      </c>
      <c r="AO35" s="25">
        <f t="shared" si="37"/>
        <v>8.333333333333334</v>
      </c>
      <c r="AP35" s="24">
        <v>10</v>
      </c>
      <c r="AQ35" s="42">
        <f t="shared" si="4"/>
        <v>7.583333333333334</v>
      </c>
      <c r="AR35" s="42">
        <v>5</v>
      </c>
      <c r="AS35" s="42">
        <v>10</v>
      </c>
      <c r="AT35" s="42">
        <v>10</v>
      </c>
      <c r="AU35" s="42">
        <f t="shared" si="5"/>
        <v>10</v>
      </c>
      <c r="AV35" s="42">
        <f t="shared" si="6"/>
        <v>7.5</v>
      </c>
      <c r="AW35" s="43">
        <f t="shared" si="7"/>
        <v>6.568442222222222</v>
      </c>
      <c r="AX35" s="44">
        <v>4.74</v>
      </c>
      <c r="AY35" s="45">
        <f t="shared" si="8"/>
        <v>5.654221111111111</v>
      </c>
      <c r="AZ35" s="46">
        <f t="shared" si="9"/>
        <v>135</v>
      </c>
      <c r="BA35" s="30">
        <f t="shared" si="10"/>
        <v>5.65</v>
      </c>
      <c r="BB35" s="43">
        <f t="shared" si="11"/>
        <v>3.93488</v>
      </c>
      <c r="BC35" s="43">
        <f t="shared" si="12"/>
        <v>7.333333333333333</v>
      </c>
      <c r="BD35" s="43" t="e">
        <f t="shared" si="13"/>
        <v>#N/A</v>
      </c>
    </row>
    <row r="36" spans="1:56" ht="15" customHeight="1">
      <c r="A36" s="41" t="s">
        <v>91</v>
      </c>
      <c r="B36" s="42" t="s">
        <v>60</v>
      </c>
      <c r="C36" s="42" t="s">
        <v>60</v>
      </c>
      <c r="D36" s="42" t="s">
        <v>60</v>
      </c>
      <c r="E36" s="42">
        <v>6.165984</v>
      </c>
      <c r="F36" s="42">
        <v>5.48</v>
      </c>
      <c r="G36" s="42">
        <v>10</v>
      </c>
      <c r="H36" s="42">
        <v>10</v>
      </c>
      <c r="I36" s="42">
        <v>10</v>
      </c>
      <c r="J36" s="42">
        <v>10</v>
      </c>
      <c r="K36" s="42">
        <v>10</v>
      </c>
      <c r="L36" s="42">
        <f t="shared" si="0"/>
        <v>10</v>
      </c>
      <c r="M36" s="42">
        <v>10</v>
      </c>
      <c r="N36" s="42">
        <v>10</v>
      </c>
      <c r="O36" s="47">
        <v>10</v>
      </c>
      <c r="P36" s="47">
        <f t="shared" si="1"/>
        <v>10</v>
      </c>
      <c r="Q36" s="42">
        <f t="shared" si="2"/>
        <v>8.493333333333334</v>
      </c>
      <c r="R36" s="42">
        <v>5</v>
      </c>
      <c r="S36" s="42">
        <v>5</v>
      </c>
      <c r="T36" s="42">
        <v>10</v>
      </c>
      <c r="U36" s="42">
        <f t="shared" si="3"/>
        <v>6.666666666666667</v>
      </c>
      <c r="V36" s="42" t="s">
        <v>60</v>
      </c>
      <c r="W36" s="42" t="s">
        <v>60</v>
      </c>
      <c r="X36" s="42" t="s">
        <v>60</v>
      </c>
      <c r="Y36" s="42" t="s">
        <v>60</v>
      </c>
      <c r="Z36" s="42" t="s">
        <v>60</v>
      </c>
      <c r="AA36" s="42" t="s">
        <v>60</v>
      </c>
      <c r="AB36" s="42" t="s">
        <v>60</v>
      </c>
      <c r="AC36" s="42" t="s">
        <v>60</v>
      </c>
      <c r="AD36" s="42" t="s">
        <v>60</v>
      </c>
      <c r="AE36" s="42" t="s">
        <v>60</v>
      </c>
      <c r="AF36" s="42" t="s">
        <v>60</v>
      </c>
      <c r="AG36" s="42" t="s">
        <v>60</v>
      </c>
      <c r="AH36" s="42" t="s">
        <v>60</v>
      </c>
      <c r="AI36" s="42" t="s">
        <v>60</v>
      </c>
      <c r="AJ36" s="24">
        <v>10</v>
      </c>
      <c r="AK36" s="25">
        <v>8</v>
      </c>
      <c r="AL36" s="25">
        <v>8.25</v>
      </c>
      <c r="AM36" s="25" t="s">
        <v>60</v>
      </c>
      <c r="AN36" s="25" t="s">
        <v>60</v>
      </c>
      <c r="AO36" s="25" t="s">
        <v>60</v>
      </c>
      <c r="AP36" s="25" t="s">
        <v>60</v>
      </c>
      <c r="AQ36" s="42">
        <f t="shared" si="4"/>
        <v>8.75</v>
      </c>
      <c r="AR36" s="42">
        <v>10</v>
      </c>
      <c r="AS36" s="42">
        <v>10</v>
      </c>
      <c r="AT36" s="42">
        <v>10</v>
      </c>
      <c r="AU36" s="42">
        <f t="shared" si="5"/>
        <v>10</v>
      </c>
      <c r="AV36" s="42">
        <f t="shared" si="6"/>
        <v>10</v>
      </c>
      <c r="AW36" s="43">
        <f t="shared" si="7"/>
        <v>7.900940444444444</v>
      </c>
      <c r="AX36" s="44">
        <v>7.31</v>
      </c>
      <c r="AY36" s="45">
        <f t="shared" si="8"/>
        <v>7.6054702222222215</v>
      </c>
      <c r="AZ36" s="46">
        <f t="shared" si="9"/>
        <v>45</v>
      </c>
      <c r="BA36" s="30">
        <f t="shared" si="10"/>
        <v>7.61</v>
      </c>
      <c r="BB36" s="43">
        <f t="shared" si="11"/>
        <v>6.165984</v>
      </c>
      <c r="BC36" s="43">
        <f t="shared" si="12"/>
        <v>8.493333333333334</v>
      </c>
      <c r="BD36" s="43">
        <f t="shared" si="13"/>
        <v>8.472222222222223</v>
      </c>
    </row>
    <row r="37" spans="1:56" ht="15" customHeight="1">
      <c r="A37" s="41" t="s">
        <v>92</v>
      </c>
      <c r="B37" s="42">
        <v>2.733333333333334</v>
      </c>
      <c r="C37" s="42">
        <v>5.092279646690071</v>
      </c>
      <c r="D37" s="42">
        <v>3.7202476381334497</v>
      </c>
      <c r="E37" s="42">
        <v>3.8</v>
      </c>
      <c r="F37" s="42">
        <v>4.5600000000000005</v>
      </c>
      <c r="G37" s="42">
        <v>5</v>
      </c>
      <c r="H37" s="42">
        <v>10</v>
      </c>
      <c r="I37" s="42">
        <v>2.5</v>
      </c>
      <c r="J37" s="42">
        <v>9.831119307454056</v>
      </c>
      <c r="K37" s="42">
        <v>9.868273059814163</v>
      </c>
      <c r="L37" s="42">
        <f t="shared" si="0"/>
        <v>7.439878473453644</v>
      </c>
      <c r="M37" s="42">
        <v>5.5</v>
      </c>
      <c r="N37" s="42">
        <v>10</v>
      </c>
      <c r="O37" s="47">
        <v>5</v>
      </c>
      <c r="P37" s="47">
        <f t="shared" si="1"/>
        <v>6.833333333333333</v>
      </c>
      <c r="Q37" s="42">
        <f t="shared" si="2"/>
        <v>6.277737268928992</v>
      </c>
      <c r="R37" s="42">
        <v>10</v>
      </c>
      <c r="S37" s="42">
        <v>0</v>
      </c>
      <c r="T37" s="42">
        <v>10</v>
      </c>
      <c r="U37" s="42">
        <f t="shared" si="3"/>
        <v>6.666666666666667</v>
      </c>
      <c r="V37" s="42">
        <v>7.5</v>
      </c>
      <c r="W37" s="42">
        <v>6.666666666666667</v>
      </c>
      <c r="X37" s="42">
        <f>#N/A</f>
        <v>7.083333333333334</v>
      </c>
      <c r="Y37" s="42">
        <v>5</v>
      </c>
      <c r="Z37" s="42">
        <v>5</v>
      </c>
      <c r="AA37" s="42">
        <v>6.666666666666667</v>
      </c>
      <c r="AB37" s="42">
        <v>3.3333333333333335</v>
      </c>
      <c r="AC37" s="42">
        <v>3.3333333333333335</v>
      </c>
      <c r="AD37" s="42" t="e">
        <f>#N/A</f>
        <v>#N/A</v>
      </c>
      <c r="AE37" s="42">
        <v>5</v>
      </c>
      <c r="AF37" s="42">
        <v>7.5</v>
      </c>
      <c r="AG37" s="42">
        <v>7.5</v>
      </c>
      <c r="AH37" s="42" t="e">
        <f>#N/A</f>
        <v>#N/A</v>
      </c>
      <c r="AI37" s="42">
        <f>AVERAGE(Y37,Z37,AD37,AH37)</f>
        <v>5.277777777777778</v>
      </c>
      <c r="AJ37" s="24">
        <v>10</v>
      </c>
      <c r="AK37" s="25">
        <v>3</v>
      </c>
      <c r="AL37" s="25">
        <v>3.25</v>
      </c>
      <c r="AM37" s="25">
        <v>10</v>
      </c>
      <c r="AN37" s="25">
        <v>10</v>
      </c>
      <c r="AO37" s="25">
        <f>#N/A</f>
        <v>10</v>
      </c>
      <c r="AP37" s="25">
        <v>10</v>
      </c>
      <c r="AQ37" s="42">
        <f t="shared" si="4"/>
        <v>7.25</v>
      </c>
      <c r="AR37" s="42">
        <v>0</v>
      </c>
      <c r="AS37" s="42">
        <v>10</v>
      </c>
      <c r="AT37" s="42">
        <v>10</v>
      </c>
      <c r="AU37" s="42">
        <f t="shared" si="5"/>
        <v>10</v>
      </c>
      <c r="AV37" s="42">
        <f t="shared" si="6"/>
        <v>5</v>
      </c>
      <c r="AW37" s="43">
        <f t="shared" si="7"/>
        <v>5.647212095010026</v>
      </c>
      <c r="AX37" s="44">
        <v>5.89</v>
      </c>
      <c r="AY37" s="45">
        <f t="shared" si="8"/>
        <v>5.768606047505013</v>
      </c>
      <c r="AZ37" s="46">
        <f t="shared" si="9"/>
        <v>132</v>
      </c>
      <c r="BA37" s="30">
        <f t="shared" si="10"/>
        <v>5.77</v>
      </c>
      <c r="BB37" s="43">
        <f t="shared" si="11"/>
        <v>3.8</v>
      </c>
      <c r="BC37" s="43">
        <f t="shared" si="12"/>
        <v>6.277737268928992</v>
      </c>
      <c r="BD37" s="43">
        <f t="shared" si="13"/>
        <v>6.2555555555555555</v>
      </c>
    </row>
    <row r="38" spans="1:56" ht="15" customHeight="1">
      <c r="A38" s="41" t="s">
        <v>93</v>
      </c>
      <c r="B38" s="42">
        <v>6.3</v>
      </c>
      <c r="C38" s="42">
        <v>5.120393055586049</v>
      </c>
      <c r="D38" s="42">
        <v>5.272995715917404</v>
      </c>
      <c r="E38" s="42">
        <v>5.6</v>
      </c>
      <c r="F38" s="42">
        <v>9.440000000000001</v>
      </c>
      <c r="G38" s="42">
        <v>10</v>
      </c>
      <c r="H38" s="42">
        <v>10</v>
      </c>
      <c r="I38" s="42">
        <v>10</v>
      </c>
      <c r="J38" s="42">
        <v>10</v>
      </c>
      <c r="K38" s="42">
        <v>10</v>
      </c>
      <c r="L38" s="42">
        <f t="shared" si="0"/>
        <v>10</v>
      </c>
      <c r="M38" s="42">
        <v>10</v>
      </c>
      <c r="N38" s="42">
        <v>10</v>
      </c>
      <c r="O38" s="47">
        <v>10</v>
      </c>
      <c r="P38" s="47">
        <f t="shared" si="1"/>
        <v>10</v>
      </c>
      <c r="Q38" s="42">
        <f t="shared" si="2"/>
        <v>9.813333333333334</v>
      </c>
      <c r="R38" s="42">
        <v>5</v>
      </c>
      <c r="S38" s="42">
        <v>10</v>
      </c>
      <c r="T38" s="42">
        <v>10</v>
      </c>
      <c r="U38" s="42">
        <f t="shared" si="3"/>
        <v>8.333333333333334</v>
      </c>
      <c r="V38" s="42" t="s">
        <v>60</v>
      </c>
      <c r="W38" s="42" t="s">
        <v>60</v>
      </c>
      <c r="X38" s="42" t="s">
        <v>60</v>
      </c>
      <c r="Y38" s="42" t="s">
        <v>60</v>
      </c>
      <c r="Z38" s="42" t="s">
        <v>60</v>
      </c>
      <c r="AA38" s="42" t="s">
        <v>60</v>
      </c>
      <c r="AB38" s="42" t="s">
        <v>60</v>
      </c>
      <c r="AC38" s="42" t="s">
        <v>60</v>
      </c>
      <c r="AD38" s="42" t="s">
        <v>60</v>
      </c>
      <c r="AE38" s="42" t="s">
        <v>60</v>
      </c>
      <c r="AF38" s="42" t="s">
        <v>60</v>
      </c>
      <c r="AG38" s="42" t="s">
        <v>60</v>
      </c>
      <c r="AH38" s="42" t="s">
        <v>60</v>
      </c>
      <c r="AI38" s="42" t="s">
        <v>60</v>
      </c>
      <c r="AJ38" s="24">
        <v>10</v>
      </c>
      <c r="AK38" s="25">
        <v>7</v>
      </c>
      <c r="AL38" s="25">
        <v>6.25</v>
      </c>
      <c r="AM38" s="25" t="s">
        <v>60</v>
      </c>
      <c r="AN38" s="25" t="s">
        <v>60</v>
      </c>
      <c r="AO38" s="25" t="s">
        <v>60</v>
      </c>
      <c r="AP38" s="25" t="s">
        <v>60</v>
      </c>
      <c r="AQ38" s="42">
        <f t="shared" si="4"/>
        <v>7.75</v>
      </c>
      <c r="AR38" s="42">
        <v>10</v>
      </c>
      <c r="AS38" s="42">
        <v>10</v>
      </c>
      <c r="AT38" s="42">
        <v>10</v>
      </c>
      <c r="AU38" s="42">
        <f t="shared" si="5"/>
        <v>10</v>
      </c>
      <c r="AV38" s="42">
        <f t="shared" si="6"/>
        <v>10</v>
      </c>
      <c r="AW38" s="43">
        <f t="shared" si="7"/>
        <v>8.200555555555555</v>
      </c>
      <c r="AX38" s="44">
        <v>6.68</v>
      </c>
      <c r="AY38" s="45">
        <f t="shared" si="8"/>
        <v>7.440277777777777</v>
      </c>
      <c r="AZ38" s="46">
        <f t="shared" si="9"/>
        <v>51</v>
      </c>
      <c r="BA38" s="30">
        <f t="shared" si="10"/>
        <v>7.44</v>
      </c>
      <c r="BB38" s="43">
        <f t="shared" si="11"/>
        <v>5.6000000000000005</v>
      </c>
      <c r="BC38" s="43">
        <f t="shared" si="12"/>
        <v>9.813333333333334</v>
      </c>
      <c r="BD38" s="43">
        <f t="shared" si="13"/>
        <v>8.694444444444445</v>
      </c>
    </row>
    <row r="39" spans="1:56" ht="15" customHeight="1">
      <c r="A39" s="41" t="s">
        <v>94</v>
      </c>
      <c r="B39" s="42" t="s">
        <v>60</v>
      </c>
      <c r="C39" s="42" t="s">
        <v>60</v>
      </c>
      <c r="D39" s="42" t="s">
        <v>60</v>
      </c>
      <c r="E39" s="42">
        <v>7.118284</v>
      </c>
      <c r="F39" s="42">
        <v>9.719999999999999</v>
      </c>
      <c r="G39" s="42">
        <v>10</v>
      </c>
      <c r="H39" s="42">
        <v>10</v>
      </c>
      <c r="I39" s="42">
        <v>7.5</v>
      </c>
      <c r="J39" s="42">
        <v>10</v>
      </c>
      <c r="K39" s="42">
        <v>10</v>
      </c>
      <c r="L39" s="42">
        <f t="shared" si="0"/>
        <v>9.5</v>
      </c>
      <c r="M39" s="42">
        <v>10</v>
      </c>
      <c r="N39" s="42">
        <v>10</v>
      </c>
      <c r="O39" s="47" t="s">
        <v>60</v>
      </c>
      <c r="P39" s="47">
        <f t="shared" si="1"/>
        <v>10</v>
      </c>
      <c r="Q39" s="42">
        <f t="shared" si="2"/>
        <v>9.74</v>
      </c>
      <c r="R39" s="42">
        <v>10</v>
      </c>
      <c r="S39" s="42">
        <v>10</v>
      </c>
      <c r="T39" s="42">
        <v>10</v>
      </c>
      <c r="U39" s="42">
        <f t="shared" si="3"/>
        <v>10</v>
      </c>
      <c r="V39" s="42">
        <v>10</v>
      </c>
      <c r="W39" s="42">
        <v>10</v>
      </c>
      <c r="X39" s="42">
        <f aca="true" t="shared" si="38" ref="X39:X42">#N/A</f>
        <v>10</v>
      </c>
      <c r="Y39" s="42">
        <v>10</v>
      </c>
      <c r="Z39" s="42">
        <v>10</v>
      </c>
      <c r="AA39" s="42">
        <v>10</v>
      </c>
      <c r="AB39" s="42">
        <v>10</v>
      </c>
      <c r="AC39" s="42">
        <v>10</v>
      </c>
      <c r="AD39" s="42" t="e">
        <f>#N/A</f>
        <v>#N/A</v>
      </c>
      <c r="AE39" s="42">
        <v>10</v>
      </c>
      <c r="AF39" s="42">
        <v>0</v>
      </c>
      <c r="AG39" s="42">
        <v>10</v>
      </c>
      <c r="AH39" s="42" t="e">
        <f>#N/A</f>
        <v>#N/A</v>
      </c>
      <c r="AI39" s="42">
        <f aca="true" t="shared" si="39" ref="AI39:AI42">AVERAGE(Y39,Z39,AD39,AH39)</f>
        <v>9.166666666666666</v>
      </c>
      <c r="AJ39" s="24">
        <v>10</v>
      </c>
      <c r="AK39" s="25">
        <v>8.333333333333334</v>
      </c>
      <c r="AL39" s="25">
        <v>7.75</v>
      </c>
      <c r="AM39" s="25">
        <v>10</v>
      </c>
      <c r="AN39" s="25">
        <v>10</v>
      </c>
      <c r="AO39" s="25">
        <f aca="true" t="shared" si="40" ref="AO39:AO42">#N/A</f>
        <v>10</v>
      </c>
      <c r="AP39" s="25">
        <v>10</v>
      </c>
      <c r="AQ39" s="42">
        <f t="shared" si="4"/>
        <v>9.216666666666667</v>
      </c>
      <c r="AR39" s="42">
        <v>10</v>
      </c>
      <c r="AS39" s="42">
        <v>10</v>
      </c>
      <c r="AT39" s="42">
        <v>10</v>
      </c>
      <c r="AU39" s="42">
        <f t="shared" si="5"/>
        <v>10</v>
      </c>
      <c r="AV39" s="42">
        <f t="shared" si="6"/>
        <v>10</v>
      </c>
      <c r="AW39" s="43">
        <f t="shared" si="7"/>
        <v>9.052904333333334</v>
      </c>
      <c r="AX39" s="44">
        <v>7.69</v>
      </c>
      <c r="AY39" s="45">
        <f t="shared" si="8"/>
        <v>8.371452166666668</v>
      </c>
      <c r="AZ39" s="46">
        <f t="shared" si="9"/>
        <v>16</v>
      </c>
      <c r="BA39" s="30">
        <f t="shared" si="10"/>
        <v>8.37</v>
      </c>
      <c r="BB39" s="43">
        <f t="shared" si="11"/>
        <v>7.118284</v>
      </c>
      <c r="BC39" s="43">
        <f t="shared" si="12"/>
        <v>9.74</v>
      </c>
      <c r="BD39" s="43">
        <f t="shared" si="13"/>
        <v>9.676666666666666</v>
      </c>
    </row>
    <row r="40" spans="1:56" ht="15" customHeight="1">
      <c r="A40" s="41" t="s">
        <v>95</v>
      </c>
      <c r="B40" s="42">
        <v>8.333333333333334</v>
      </c>
      <c r="C40" s="42">
        <v>6.471947324489074</v>
      </c>
      <c r="D40" s="42">
        <v>6.961090269476861</v>
      </c>
      <c r="E40" s="42">
        <v>7.3</v>
      </c>
      <c r="F40" s="42">
        <v>9.6</v>
      </c>
      <c r="G40" s="42">
        <v>10</v>
      </c>
      <c r="H40" s="42">
        <v>10</v>
      </c>
      <c r="I40" s="42">
        <v>7.5</v>
      </c>
      <c r="J40" s="42">
        <v>10</v>
      </c>
      <c r="K40" s="42">
        <v>10</v>
      </c>
      <c r="L40" s="42">
        <f t="shared" si="0"/>
        <v>9.5</v>
      </c>
      <c r="M40" s="42">
        <v>10</v>
      </c>
      <c r="N40" s="42">
        <v>10</v>
      </c>
      <c r="O40" s="47">
        <v>10</v>
      </c>
      <c r="P40" s="47">
        <f t="shared" si="1"/>
        <v>10</v>
      </c>
      <c r="Q40" s="42">
        <f t="shared" si="2"/>
        <v>9.700000000000001</v>
      </c>
      <c r="R40" s="42">
        <v>10</v>
      </c>
      <c r="S40" s="42">
        <v>10</v>
      </c>
      <c r="T40" s="42" t="s">
        <v>60</v>
      </c>
      <c r="U40" s="42">
        <f t="shared" si="3"/>
        <v>10</v>
      </c>
      <c r="V40" s="42">
        <v>10</v>
      </c>
      <c r="W40" s="42">
        <v>10</v>
      </c>
      <c r="X40" s="42">
        <f t="shared" si="38"/>
        <v>10</v>
      </c>
      <c r="Y40" s="42">
        <v>10</v>
      </c>
      <c r="Z40" s="42">
        <v>10</v>
      </c>
      <c r="AA40" s="42">
        <v>10</v>
      </c>
      <c r="AB40" s="42">
        <v>10</v>
      </c>
      <c r="AC40" s="42">
        <v>10</v>
      </c>
      <c r="AD40" s="42" t="e">
        <f>#N/A</f>
        <v>#N/A</v>
      </c>
      <c r="AE40" s="42">
        <v>10</v>
      </c>
      <c r="AF40" s="42">
        <v>10</v>
      </c>
      <c r="AG40" s="42">
        <v>10</v>
      </c>
      <c r="AH40" s="42" t="e">
        <f>#N/A</f>
        <v>#N/A</v>
      </c>
      <c r="AI40" s="42">
        <f t="shared" si="39"/>
        <v>10</v>
      </c>
      <c r="AJ40" s="24">
        <v>10</v>
      </c>
      <c r="AK40" s="25">
        <v>8.666666666666666</v>
      </c>
      <c r="AL40" s="25">
        <v>8.25</v>
      </c>
      <c r="AM40" s="25">
        <v>10</v>
      </c>
      <c r="AN40" s="25">
        <v>10</v>
      </c>
      <c r="AO40" s="25">
        <f t="shared" si="40"/>
        <v>10</v>
      </c>
      <c r="AP40" s="25">
        <v>10</v>
      </c>
      <c r="AQ40" s="42">
        <f t="shared" si="4"/>
        <v>9.383333333333333</v>
      </c>
      <c r="AR40" s="42">
        <v>10</v>
      </c>
      <c r="AS40" s="42">
        <v>10</v>
      </c>
      <c r="AT40" s="42">
        <v>10</v>
      </c>
      <c r="AU40" s="42">
        <f t="shared" si="5"/>
        <v>10</v>
      </c>
      <c r="AV40" s="42">
        <f t="shared" si="6"/>
        <v>10</v>
      </c>
      <c r="AW40" s="43">
        <f t="shared" si="7"/>
        <v>9.188333333333333</v>
      </c>
      <c r="AX40" s="44">
        <v>7.19</v>
      </c>
      <c r="AY40" s="45">
        <f t="shared" si="8"/>
        <v>8.189166666666667</v>
      </c>
      <c r="AZ40" s="46">
        <f t="shared" si="9"/>
        <v>22</v>
      </c>
      <c r="BA40" s="30">
        <f t="shared" si="10"/>
        <v>8.19</v>
      </c>
      <c r="BB40" s="43">
        <f t="shared" si="11"/>
        <v>7.3</v>
      </c>
      <c r="BC40" s="43">
        <f t="shared" si="12"/>
        <v>9.700000000000001</v>
      </c>
      <c r="BD40" s="43">
        <f t="shared" si="13"/>
        <v>9.876666666666667</v>
      </c>
    </row>
    <row r="41" spans="1:56" ht="15" customHeight="1">
      <c r="A41" s="41" t="s">
        <v>96</v>
      </c>
      <c r="B41" s="42">
        <v>9.366666666666667</v>
      </c>
      <c r="C41" s="42">
        <v>7.860079504814018</v>
      </c>
      <c r="D41" s="42">
        <v>8.7198480408056</v>
      </c>
      <c r="E41" s="42">
        <v>8.6</v>
      </c>
      <c r="F41" s="42">
        <v>9.68</v>
      </c>
      <c r="G41" s="42">
        <v>10</v>
      </c>
      <c r="H41" s="42">
        <v>10</v>
      </c>
      <c r="I41" s="42">
        <v>10</v>
      </c>
      <c r="J41" s="42">
        <v>10</v>
      </c>
      <c r="K41" s="42">
        <v>9.96394891344729</v>
      </c>
      <c r="L41" s="42">
        <f t="shared" si="0"/>
        <v>9.992789782689458</v>
      </c>
      <c r="M41" s="42">
        <v>9.5</v>
      </c>
      <c r="N41" s="42">
        <v>10</v>
      </c>
      <c r="O41" s="47">
        <v>10</v>
      </c>
      <c r="P41" s="47">
        <f t="shared" si="1"/>
        <v>9.833333333333334</v>
      </c>
      <c r="Q41" s="42">
        <f t="shared" si="2"/>
        <v>9.835374372007598</v>
      </c>
      <c r="R41" s="42">
        <v>10</v>
      </c>
      <c r="S41" s="42">
        <v>10</v>
      </c>
      <c r="T41" s="42">
        <v>10</v>
      </c>
      <c r="U41" s="42">
        <f t="shared" si="3"/>
        <v>10</v>
      </c>
      <c r="V41" s="42">
        <v>10</v>
      </c>
      <c r="W41" s="42">
        <v>10</v>
      </c>
      <c r="X41" s="42">
        <f t="shared" si="38"/>
        <v>10</v>
      </c>
      <c r="Y41" s="42">
        <v>10</v>
      </c>
      <c r="Z41" s="42">
        <v>10</v>
      </c>
      <c r="AA41" s="42">
        <v>10</v>
      </c>
      <c r="AB41" s="42">
        <v>10</v>
      </c>
      <c r="AC41" s="42">
        <v>10</v>
      </c>
      <c r="AD41" s="42" t="e">
        <f>#N/A</f>
        <v>#N/A</v>
      </c>
      <c r="AE41" s="42">
        <v>10</v>
      </c>
      <c r="AF41" s="42">
        <v>10</v>
      </c>
      <c r="AG41" s="42">
        <v>10</v>
      </c>
      <c r="AH41" s="42" t="e">
        <f>#N/A</f>
        <v>#N/A</v>
      </c>
      <c r="AI41" s="42">
        <f t="shared" si="39"/>
        <v>10</v>
      </c>
      <c r="AJ41" s="24">
        <v>10</v>
      </c>
      <c r="AK41" s="25">
        <v>9.333333333333334</v>
      </c>
      <c r="AL41" s="25">
        <v>9</v>
      </c>
      <c r="AM41" s="25">
        <v>10</v>
      </c>
      <c r="AN41" s="25">
        <v>10</v>
      </c>
      <c r="AO41" s="25">
        <f t="shared" si="40"/>
        <v>10</v>
      </c>
      <c r="AP41" s="25">
        <v>10</v>
      </c>
      <c r="AQ41" s="42">
        <f t="shared" si="4"/>
        <v>9.666666666666668</v>
      </c>
      <c r="AR41" s="42">
        <v>10</v>
      </c>
      <c r="AS41" s="42">
        <v>10</v>
      </c>
      <c r="AT41" s="42">
        <v>10</v>
      </c>
      <c r="AU41" s="42">
        <f t="shared" si="5"/>
        <v>10</v>
      </c>
      <c r="AV41" s="42">
        <f t="shared" si="6"/>
        <v>10</v>
      </c>
      <c r="AW41" s="43">
        <f t="shared" si="7"/>
        <v>9.575510259668565</v>
      </c>
      <c r="AX41" s="44">
        <v>7.7</v>
      </c>
      <c r="AY41" s="45">
        <f t="shared" si="8"/>
        <v>8.637755129834282</v>
      </c>
      <c r="AZ41" s="46">
        <f t="shared" si="9"/>
        <v>4</v>
      </c>
      <c r="BA41" s="30">
        <f t="shared" si="10"/>
        <v>8.64</v>
      </c>
      <c r="BB41" s="43">
        <f t="shared" si="11"/>
        <v>8.6</v>
      </c>
      <c r="BC41" s="43">
        <f t="shared" si="12"/>
        <v>9.835374372007598</v>
      </c>
      <c r="BD41" s="43">
        <f t="shared" si="13"/>
        <v>9.933333333333334</v>
      </c>
    </row>
    <row r="42" spans="1:56" ht="15" customHeight="1">
      <c r="A42" s="41" t="s">
        <v>97</v>
      </c>
      <c r="B42" s="42">
        <v>5.6</v>
      </c>
      <c r="C42" s="42">
        <v>5.113724001037187</v>
      </c>
      <c r="D42" s="42">
        <v>4.714721252730453</v>
      </c>
      <c r="E42" s="42">
        <v>5.1</v>
      </c>
      <c r="F42" s="42">
        <v>0.12000000000000029</v>
      </c>
      <c r="G42" s="42">
        <v>10</v>
      </c>
      <c r="H42" s="42">
        <v>10</v>
      </c>
      <c r="I42" s="42">
        <v>7.5</v>
      </c>
      <c r="J42" s="42">
        <v>10</v>
      </c>
      <c r="K42" s="42">
        <v>10</v>
      </c>
      <c r="L42" s="42">
        <f t="shared" si="0"/>
        <v>9.5</v>
      </c>
      <c r="M42" s="42">
        <v>10</v>
      </c>
      <c r="N42" s="42">
        <v>10</v>
      </c>
      <c r="O42" s="47">
        <v>10</v>
      </c>
      <c r="P42" s="47">
        <f t="shared" si="1"/>
        <v>10</v>
      </c>
      <c r="Q42" s="42">
        <f t="shared" si="2"/>
        <v>6.54</v>
      </c>
      <c r="R42" s="42">
        <v>5</v>
      </c>
      <c r="S42" s="42">
        <v>5</v>
      </c>
      <c r="T42" s="42">
        <v>10</v>
      </c>
      <c r="U42" s="42">
        <f t="shared" si="3"/>
        <v>6.666666666666667</v>
      </c>
      <c r="V42" s="42">
        <v>2.5</v>
      </c>
      <c r="W42" s="42">
        <v>10</v>
      </c>
      <c r="X42" s="42">
        <f t="shared" si="38"/>
        <v>6.25</v>
      </c>
      <c r="Y42" s="42">
        <v>7.5</v>
      </c>
      <c r="Z42" s="42">
        <v>7.5</v>
      </c>
      <c r="AA42" s="42">
        <v>0</v>
      </c>
      <c r="AB42" s="42">
        <v>6.666666666666667</v>
      </c>
      <c r="AC42" s="42">
        <v>3.3333333333333335</v>
      </c>
      <c r="AD42" s="42" t="e">
        <f>#N/A</f>
        <v>#N/A</v>
      </c>
      <c r="AE42" s="42">
        <v>10</v>
      </c>
      <c r="AF42" s="42">
        <v>10</v>
      </c>
      <c r="AG42" s="42">
        <v>10</v>
      </c>
      <c r="AH42" s="42" t="e">
        <f>#N/A</f>
        <v>#N/A</v>
      </c>
      <c r="AI42" s="42">
        <f t="shared" si="39"/>
        <v>7.083333333333333</v>
      </c>
      <c r="AJ42" s="24">
        <v>10</v>
      </c>
      <c r="AK42" s="25">
        <v>7.333333333333333</v>
      </c>
      <c r="AL42" s="25">
        <v>5.25</v>
      </c>
      <c r="AM42" s="25">
        <v>10</v>
      </c>
      <c r="AN42" s="25">
        <v>10</v>
      </c>
      <c r="AO42" s="25">
        <f t="shared" si="40"/>
        <v>10</v>
      </c>
      <c r="AP42" s="25">
        <v>10</v>
      </c>
      <c r="AQ42" s="42">
        <f t="shared" si="4"/>
        <v>8.516666666666667</v>
      </c>
      <c r="AR42" s="42">
        <v>10</v>
      </c>
      <c r="AS42" s="42">
        <v>10</v>
      </c>
      <c r="AT42" s="42">
        <v>10</v>
      </c>
      <c r="AU42" s="42">
        <f t="shared" si="5"/>
        <v>10</v>
      </c>
      <c r="AV42" s="42">
        <f t="shared" si="6"/>
        <v>10</v>
      </c>
      <c r="AW42" s="43">
        <f t="shared" si="7"/>
        <v>6.761666666666667</v>
      </c>
      <c r="AX42" s="44">
        <v>7.17</v>
      </c>
      <c r="AY42" s="45">
        <f t="shared" si="8"/>
        <v>6.965833333333333</v>
      </c>
      <c r="AZ42" s="46">
        <f t="shared" si="9"/>
        <v>72</v>
      </c>
      <c r="BA42" s="30">
        <f t="shared" si="10"/>
        <v>6.97</v>
      </c>
      <c r="BB42" s="43">
        <f t="shared" si="11"/>
        <v>5.1</v>
      </c>
      <c r="BC42" s="43">
        <f t="shared" si="12"/>
        <v>6.54</v>
      </c>
      <c r="BD42" s="43">
        <f t="shared" si="13"/>
        <v>7.703333333333333</v>
      </c>
    </row>
    <row r="43" spans="1:56" ht="15" customHeight="1">
      <c r="A43" s="41" t="s">
        <v>206</v>
      </c>
      <c r="B43" s="42" t="s">
        <v>60</v>
      </c>
      <c r="C43" s="42" t="s">
        <v>60</v>
      </c>
      <c r="D43" s="42" t="s">
        <v>60</v>
      </c>
      <c r="E43" s="42">
        <v>3.83965</v>
      </c>
      <c r="F43" s="42">
        <v>8.56</v>
      </c>
      <c r="G43" s="42">
        <v>10</v>
      </c>
      <c r="H43" s="42">
        <v>10</v>
      </c>
      <c r="I43" s="42">
        <v>7.5</v>
      </c>
      <c r="J43" s="42">
        <v>10</v>
      </c>
      <c r="K43" s="42">
        <v>10</v>
      </c>
      <c r="L43" s="42">
        <f t="shared" si="0"/>
        <v>9.5</v>
      </c>
      <c r="M43" s="42">
        <v>10</v>
      </c>
      <c r="N43" s="42">
        <v>7.5</v>
      </c>
      <c r="O43" s="47">
        <v>5</v>
      </c>
      <c r="P43" s="47">
        <f t="shared" si="1"/>
        <v>7.5</v>
      </c>
      <c r="Q43" s="42">
        <f t="shared" si="2"/>
        <v>8.520000000000001</v>
      </c>
      <c r="R43" s="42">
        <v>10</v>
      </c>
      <c r="S43" s="42">
        <v>10</v>
      </c>
      <c r="T43" s="42">
        <v>10</v>
      </c>
      <c r="U43" s="42">
        <f t="shared" si="3"/>
        <v>10</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24">
        <v>10</v>
      </c>
      <c r="AK43" s="25">
        <v>6</v>
      </c>
      <c r="AL43" s="25">
        <v>7</v>
      </c>
      <c r="AM43" s="25" t="s">
        <v>60</v>
      </c>
      <c r="AN43" s="25" t="s">
        <v>60</v>
      </c>
      <c r="AO43" s="25" t="s">
        <v>60</v>
      </c>
      <c r="AP43" s="25" t="s">
        <v>60</v>
      </c>
      <c r="AQ43" s="42">
        <f t="shared" si="4"/>
        <v>7.666666666666667</v>
      </c>
      <c r="AR43" s="42">
        <v>10</v>
      </c>
      <c r="AS43" s="42">
        <v>10</v>
      </c>
      <c r="AT43" s="42">
        <v>10</v>
      </c>
      <c r="AU43" s="42">
        <f t="shared" si="5"/>
        <v>10</v>
      </c>
      <c r="AV43" s="42">
        <f t="shared" si="6"/>
        <v>10</v>
      </c>
      <c r="AW43" s="43">
        <f t="shared" si="7"/>
        <v>7.701023611111111</v>
      </c>
      <c r="AX43" s="44">
        <v>5.44</v>
      </c>
      <c r="AY43" s="45">
        <f t="shared" si="8"/>
        <v>6.570511805555556</v>
      </c>
      <c r="AZ43" s="46">
        <f t="shared" si="9"/>
        <v>103</v>
      </c>
      <c r="BA43" s="30">
        <f t="shared" si="10"/>
        <v>6.57</v>
      </c>
      <c r="BB43" s="43">
        <f t="shared" si="11"/>
        <v>3.83965</v>
      </c>
      <c r="BC43" s="43">
        <f t="shared" si="12"/>
        <v>8.520000000000001</v>
      </c>
      <c r="BD43" s="43">
        <f t="shared" si="13"/>
        <v>9.222222222222223</v>
      </c>
    </row>
    <row r="44" spans="1:56" ht="15" customHeight="1">
      <c r="A44" s="41" t="s">
        <v>98</v>
      </c>
      <c r="B44" s="42">
        <v>5.2666666666666675</v>
      </c>
      <c r="C44" s="42">
        <v>4.244972771542976</v>
      </c>
      <c r="D44" s="42">
        <v>4.364030932836788</v>
      </c>
      <c r="E44" s="42">
        <v>4.6000000000000005</v>
      </c>
      <c r="F44" s="42">
        <v>2.959999999999999</v>
      </c>
      <c r="G44" s="42">
        <v>10</v>
      </c>
      <c r="H44" s="42">
        <v>10</v>
      </c>
      <c r="I44" s="42">
        <v>5</v>
      </c>
      <c r="J44" s="42">
        <v>10</v>
      </c>
      <c r="K44" s="42">
        <v>10</v>
      </c>
      <c r="L44" s="42">
        <f t="shared" si="0"/>
        <v>9</v>
      </c>
      <c r="M44" s="42">
        <v>10</v>
      </c>
      <c r="N44" s="42">
        <v>10</v>
      </c>
      <c r="O44" s="47">
        <v>10</v>
      </c>
      <c r="P44" s="47">
        <f t="shared" si="1"/>
        <v>10</v>
      </c>
      <c r="Q44" s="42">
        <f t="shared" si="2"/>
        <v>7.32</v>
      </c>
      <c r="R44" s="42">
        <v>10</v>
      </c>
      <c r="S44" s="42">
        <v>10</v>
      </c>
      <c r="T44" s="42">
        <v>10</v>
      </c>
      <c r="U44" s="42">
        <f t="shared" si="3"/>
        <v>10</v>
      </c>
      <c r="V44" s="42">
        <v>10</v>
      </c>
      <c r="W44" s="42">
        <v>6.666666666666667</v>
      </c>
      <c r="X44" s="42">
        <f aca="true" t="shared" si="41" ref="X44:X45">#N/A</f>
        <v>8.333333333333334</v>
      </c>
      <c r="Y44" s="42">
        <v>10</v>
      </c>
      <c r="Z44" s="42">
        <v>10</v>
      </c>
      <c r="AA44" s="42">
        <v>6.666666666666667</v>
      </c>
      <c r="AB44" s="42">
        <v>0</v>
      </c>
      <c r="AC44" s="42">
        <v>6.666666666666667</v>
      </c>
      <c r="AD44" s="42" t="e">
        <f>#N/A</f>
        <v>#N/A</v>
      </c>
      <c r="AE44" s="42">
        <v>7.5</v>
      </c>
      <c r="AF44" s="42">
        <v>0</v>
      </c>
      <c r="AG44" s="42">
        <v>10</v>
      </c>
      <c r="AH44" s="42" t="e">
        <f>#N/A</f>
        <v>#N/A</v>
      </c>
      <c r="AI44" s="42">
        <f aca="true" t="shared" si="42" ref="AI44:AI45">AVERAGE(Y44,Z44,AD44,AH44)</f>
        <v>7.569444444444444</v>
      </c>
      <c r="AJ44" s="24">
        <v>10</v>
      </c>
      <c r="AK44" s="25">
        <v>5</v>
      </c>
      <c r="AL44" s="25">
        <v>5.5</v>
      </c>
      <c r="AM44" s="25">
        <v>10</v>
      </c>
      <c r="AN44" s="25">
        <v>10</v>
      </c>
      <c r="AO44" s="25">
        <f aca="true" t="shared" si="43" ref="AO44:AO45">#N/A</f>
        <v>10</v>
      </c>
      <c r="AP44" s="25">
        <v>10</v>
      </c>
      <c r="AQ44" s="42">
        <f t="shared" si="4"/>
        <v>8.1</v>
      </c>
      <c r="AR44" s="42">
        <v>10</v>
      </c>
      <c r="AS44" s="42">
        <v>10</v>
      </c>
      <c r="AT44" s="42">
        <v>10</v>
      </c>
      <c r="AU44" s="42">
        <f t="shared" si="5"/>
        <v>10</v>
      </c>
      <c r="AV44" s="42">
        <f t="shared" si="6"/>
        <v>10</v>
      </c>
      <c r="AW44" s="43">
        <f t="shared" si="7"/>
        <v>7.380277777777778</v>
      </c>
      <c r="AX44" s="44">
        <v>5.83</v>
      </c>
      <c r="AY44" s="45">
        <f t="shared" si="8"/>
        <v>6.605138888888889</v>
      </c>
      <c r="AZ44" s="46">
        <f t="shared" si="9"/>
        <v>98</v>
      </c>
      <c r="BA44" s="30">
        <f t="shared" si="10"/>
        <v>6.61</v>
      </c>
      <c r="BB44" s="43">
        <f t="shared" si="11"/>
        <v>4.6000000000000005</v>
      </c>
      <c r="BC44" s="43">
        <f t="shared" si="12"/>
        <v>7.32</v>
      </c>
      <c r="BD44" s="43">
        <f t="shared" si="13"/>
        <v>8.800555555555556</v>
      </c>
    </row>
    <row r="45" spans="1:56" ht="15" customHeight="1">
      <c r="A45" s="41" t="s">
        <v>99</v>
      </c>
      <c r="B45" s="42">
        <v>3.3</v>
      </c>
      <c r="C45" s="42">
        <v>4.6527639702120736</v>
      </c>
      <c r="D45" s="42">
        <v>4.534148011917086</v>
      </c>
      <c r="E45" s="42">
        <v>4.2</v>
      </c>
      <c r="F45" s="42">
        <v>9.040000000000001</v>
      </c>
      <c r="G45" s="42">
        <v>10</v>
      </c>
      <c r="H45" s="42">
        <v>10</v>
      </c>
      <c r="I45" s="42">
        <v>5</v>
      </c>
      <c r="J45" s="42">
        <v>10</v>
      </c>
      <c r="K45" s="42">
        <v>10</v>
      </c>
      <c r="L45" s="42">
        <f t="shared" si="0"/>
        <v>9</v>
      </c>
      <c r="M45" s="42">
        <v>0.9999999999999998</v>
      </c>
      <c r="N45" s="42">
        <v>5</v>
      </c>
      <c r="O45" s="47">
        <v>5</v>
      </c>
      <c r="P45" s="47">
        <f t="shared" si="1"/>
        <v>3.6666666666666665</v>
      </c>
      <c r="Q45" s="42">
        <f t="shared" si="2"/>
        <v>7.235555555555556</v>
      </c>
      <c r="R45" s="42">
        <v>0</v>
      </c>
      <c r="S45" s="42">
        <v>10</v>
      </c>
      <c r="T45" s="42">
        <v>10</v>
      </c>
      <c r="U45" s="42">
        <f t="shared" si="3"/>
        <v>6.666666666666667</v>
      </c>
      <c r="V45" s="42">
        <v>5</v>
      </c>
      <c r="W45" s="42">
        <v>3.3333333333333335</v>
      </c>
      <c r="X45" s="42">
        <f t="shared" si="41"/>
        <v>4.166666666666667</v>
      </c>
      <c r="Y45" s="42">
        <v>2.5</v>
      </c>
      <c r="Z45" s="42">
        <v>2.5</v>
      </c>
      <c r="AA45" s="42">
        <v>3.3333333333333335</v>
      </c>
      <c r="AB45" s="42">
        <v>6.666666666666667</v>
      </c>
      <c r="AC45" s="42">
        <v>3.3333333333333335</v>
      </c>
      <c r="AD45" s="42" t="e">
        <f>#N/A</f>
        <v>#N/A</v>
      </c>
      <c r="AE45" s="42">
        <v>2.5</v>
      </c>
      <c r="AF45" s="42">
        <v>5</v>
      </c>
      <c r="AG45" s="42">
        <v>7.5</v>
      </c>
      <c r="AH45" s="42" t="e">
        <f>#N/A</f>
        <v>#N/A</v>
      </c>
      <c r="AI45" s="42">
        <f t="shared" si="42"/>
        <v>3.611111111111111</v>
      </c>
      <c r="AJ45" s="24">
        <v>10</v>
      </c>
      <c r="AK45" s="25">
        <v>3</v>
      </c>
      <c r="AL45" s="25">
        <v>4.75</v>
      </c>
      <c r="AM45" s="25">
        <v>6.666666666666667</v>
      </c>
      <c r="AN45" s="25">
        <v>6.666666666666667</v>
      </c>
      <c r="AO45" s="25">
        <f t="shared" si="43"/>
        <v>6.666666666666667</v>
      </c>
      <c r="AP45" s="25">
        <v>3.3333333333333335</v>
      </c>
      <c r="AQ45" s="42">
        <f t="shared" si="4"/>
        <v>5.55</v>
      </c>
      <c r="AR45" s="42">
        <v>5</v>
      </c>
      <c r="AS45" s="42">
        <v>0</v>
      </c>
      <c r="AT45" s="42" t="s">
        <v>100</v>
      </c>
      <c r="AU45" s="42">
        <f t="shared" si="5"/>
        <v>0</v>
      </c>
      <c r="AV45" s="42">
        <f t="shared" si="6"/>
        <v>2.5</v>
      </c>
      <c r="AW45" s="43">
        <f t="shared" si="7"/>
        <v>5.108333333333333</v>
      </c>
      <c r="AX45" s="44">
        <v>6.51</v>
      </c>
      <c r="AY45" s="45">
        <f t="shared" si="8"/>
        <v>5.809166666666666</v>
      </c>
      <c r="AZ45" s="46">
        <f t="shared" si="9"/>
        <v>129</v>
      </c>
      <c r="BA45" s="30">
        <f t="shared" si="10"/>
        <v>5.81</v>
      </c>
      <c r="BB45" s="43">
        <f t="shared" si="11"/>
        <v>4.2</v>
      </c>
      <c r="BC45" s="43">
        <f t="shared" si="12"/>
        <v>7.235555555555556</v>
      </c>
      <c r="BD45" s="43">
        <f t="shared" si="13"/>
        <v>4.49888888888889</v>
      </c>
    </row>
    <row r="46" spans="1:56" ht="15" customHeight="1">
      <c r="A46" s="41" t="s">
        <v>101</v>
      </c>
      <c r="B46" s="42">
        <v>4.4</v>
      </c>
      <c r="C46" s="42">
        <v>4.920833767393415</v>
      </c>
      <c r="D46" s="42">
        <v>2.49226519968297</v>
      </c>
      <c r="E46" s="42">
        <v>3.9000000000000004</v>
      </c>
      <c r="F46" s="42">
        <v>0</v>
      </c>
      <c r="G46" s="42">
        <v>10</v>
      </c>
      <c r="H46" s="42">
        <v>10</v>
      </c>
      <c r="I46" s="42">
        <v>7.5</v>
      </c>
      <c r="J46" s="42">
        <v>10</v>
      </c>
      <c r="K46" s="42">
        <v>10</v>
      </c>
      <c r="L46" s="42">
        <f t="shared" si="0"/>
        <v>9.5</v>
      </c>
      <c r="M46" s="42">
        <v>10</v>
      </c>
      <c r="N46" s="42">
        <v>10</v>
      </c>
      <c r="O46" s="47">
        <v>10</v>
      </c>
      <c r="P46" s="47">
        <f t="shared" si="1"/>
        <v>10</v>
      </c>
      <c r="Q46" s="42">
        <f t="shared" si="2"/>
        <v>6.5</v>
      </c>
      <c r="R46" s="42">
        <v>10</v>
      </c>
      <c r="S46" s="42">
        <v>10</v>
      </c>
      <c r="T46" s="42">
        <v>10</v>
      </c>
      <c r="U46" s="42">
        <f t="shared" si="3"/>
        <v>10</v>
      </c>
      <c r="V46" s="42" t="s">
        <v>60</v>
      </c>
      <c r="W46" s="42" t="s">
        <v>60</v>
      </c>
      <c r="X46" s="42" t="s">
        <v>60</v>
      </c>
      <c r="Y46" s="42" t="s">
        <v>60</v>
      </c>
      <c r="Z46" s="42" t="s">
        <v>60</v>
      </c>
      <c r="AA46" s="42" t="s">
        <v>60</v>
      </c>
      <c r="AB46" s="42" t="s">
        <v>60</v>
      </c>
      <c r="AC46" s="42" t="s">
        <v>60</v>
      </c>
      <c r="AD46" s="42" t="s">
        <v>60</v>
      </c>
      <c r="AE46" s="42" t="s">
        <v>60</v>
      </c>
      <c r="AF46" s="42" t="s">
        <v>60</v>
      </c>
      <c r="AG46" s="42" t="s">
        <v>60</v>
      </c>
      <c r="AH46" s="42" t="s">
        <v>60</v>
      </c>
      <c r="AI46" s="42" t="s">
        <v>60</v>
      </c>
      <c r="AJ46" s="24">
        <v>10</v>
      </c>
      <c r="AK46" s="25">
        <v>6.666666666666667</v>
      </c>
      <c r="AL46" s="25">
        <v>5.5</v>
      </c>
      <c r="AM46" s="25" t="s">
        <v>60</v>
      </c>
      <c r="AN46" s="25" t="s">
        <v>60</v>
      </c>
      <c r="AO46" s="25" t="s">
        <v>60</v>
      </c>
      <c r="AP46" s="25" t="s">
        <v>60</v>
      </c>
      <c r="AQ46" s="42">
        <f t="shared" si="4"/>
        <v>7.388888888888889</v>
      </c>
      <c r="AR46" s="42">
        <v>10</v>
      </c>
      <c r="AS46" s="42">
        <v>10</v>
      </c>
      <c r="AT46" s="42">
        <v>10</v>
      </c>
      <c r="AU46" s="42">
        <f t="shared" si="5"/>
        <v>10</v>
      </c>
      <c r="AV46" s="42">
        <f t="shared" si="6"/>
        <v>10</v>
      </c>
      <c r="AW46" s="43">
        <f t="shared" si="7"/>
        <v>7.164814814814815</v>
      </c>
      <c r="AX46" s="44">
        <v>7.21</v>
      </c>
      <c r="AY46" s="45">
        <f t="shared" si="8"/>
        <v>7.187407407407408</v>
      </c>
      <c r="AZ46" s="46">
        <f t="shared" si="9"/>
        <v>64</v>
      </c>
      <c r="BA46" s="30">
        <f t="shared" si="10"/>
        <v>7.19</v>
      </c>
      <c r="BB46" s="43">
        <f t="shared" si="11"/>
        <v>3.9000000000000004</v>
      </c>
      <c r="BC46" s="43">
        <f t="shared" si="12"/>
        <v>6.5</v>
      </c>
      <c r="BD46" s="43">
        <f t="shared" si="13"/>
        <v>9.12962962962963</v>
      </c>
    </row>
    <row r="47" spans="1:56" ht="15" customHeight="1">
      <c r="A47" s="41" t="s">
        <v>102</v>
      </c>
      <c r="B47" s="42">
        <v>8.033333333333333</v>
      </c>
      <c r="C47" s="42">
        <v>7.072114029114412</v>
      </c>
      <c r="D47" s="42">
        <v>7.481764847063863</v>
      </c>
      <c r="E47" s="42">
        <v>7.5</v>
      </c>
      <c r="F47" s="42">
        <v>7.84</v>
      </c>
      <c r="G47" s="42">
        <v>10</v>
      </c>
      <c r="H47" s="42">
        <v>10</v>
      </c>
      <c r="I47" s="42">
        <v>10</v>
      </c>
      <c r="J47" s="42">
        <v>10</v>
      </c>
      <c r="K47" s="42">
        <v>10</v>
      </c>
      <c r="L47" s="42">
        <f t="shared" si="0"/>
        <v>10</v>
      </c>
      <c r="M47" s="42">
        <v>10</v>
      </c>
      <c r="N47" s="42">
        <v>10</v>
      </c>
      <c r="O47" s="47">
        <v>10</v>
      </c>
      <c r="P47" s="47">
        <f t="shared" si="1"/>
        <v>10</v>
      </c>
      <c r="Q47" s="42">
        <f t="shared" si="2"/>
        <v>9.28</v>
      </c>
      <c r="R47" s="42">
        <v>10</v>
      </c>
      <c r="S47" s="42">
        <v>10</v>
      </c>
      <c r="T47" s="42">
        <v>10</v>
      </c>
      <c r="U47" s="42">
        <f t="shared" si="3"/>
        <v>10</v>
      </c>
      <c r="V47" s="42">
        <v>10</v>
      </c>
      <c r="W47" s="42">
        <v>10</v>
      </c>
      <c r="X47" s="42">
        <f aca="true" t="shared" si="44" ref="X47:X48">#N/A</f>
        <v>10</v>
      </c>
      <c r="Y47" s="42">
        <v>10</v>
      </c>
      <c r="Z47" s="42">
        <v>10</v>
      </c>
      <c r="AA47" s="42">
        <v>10</v>
      </c>
      <c r="AB47" s="42">
        <v>10</v>
      </c>
      <c r="AC47" s="42">
        <v>10</v>
      </c>
      <c r="AD47" s="42" t="e">
        <f>#N/A</f>
        <v>#N/A</v>
      </c>
      <c r="AE47" s="42">
        <v>10</v>
      </c>
      <c r="AF47" s="42">
        <v>10</v>
      </c>
      <c r="AG47" s="42">
        <v>10</v>
      </c>
      <c r="AH47" s="42" t="e">
        <f>#N/A</f>
        <v>#N/A</v>
      </c>
      <c r="AI47" s="42">
        <f aca="true" t="shared" si="45" ref="AI47:AI48">AVERAGE(Y47,Z47,AD47,AH47)</f>
        <v>10</v>
      </c>
      <c r="AJ47" s="24">
        <v>10</v>
      </c>
      <c r="AK47" s="25">
        <v>8.666666666666666</v>
      </c>
      <c r="AL47" s="25">
        <v>8.75</v>
      </c>
      <c r="AM47" s="25">
        <v>10</v>
      </c>
      <c r="AN47" s="25">
        <v>10</v>
      </c>
      <c r="AO47" s="25">
        <f aca="true" t="shared" si="46" ref="AO47:AO48">#N/A</f>
        <v>10</v>
      </c>
      <c r="AP47" s="25">
        <v>10</v>
      </c>
      <c r="AQ47" s="42">
        <f t="shared" si="4"/>
        <v>9.483333333333333</v>
      </c>
      <c r="AR47" s="42">
        <v>10</v>
      </c>
      <c r="AS47" s="42">
        <v>10</v>
      </c>
      <c r="AT47" s="42">
        <v>10</v>
      </c>
      <c r="AU47" s="42">
        <f t="shared" si="5"/>
        <v>10</v>
      </c>
      <c r="AV47" s="42">
        <f t="shared" si="6"/>
        <v>10</v>
      </c>
      <c r="AW47" s="43">
        <f t="shared" si="7"/>
        <v>9.143333333333334</v>
      </c>
      <c r="AX47" s="44">
        <v>7.75</v>
      </c>
      <c r="AY47" s="45">
        <f t="shared" si="8"/>
        <v>8.446666666666667</v>
      </c>
      <c r="AZ47" s="46">
        <f t="shared" si="9"/>
        <v>12</v>
      </c>
      <c r="BA47" s="30">
        <f t="shared" si="10"/>
        <v>8.45</v>
      </c>
      <c r="BB47" s="43">
        <f t="shared" si="11"/>
        <v>7.5</v>
      </c>
      <c r="BC47" s="43">
        <f t="shared" si="12"/>
        <v>9.28</v>
      </c>
      <c r="BD47" s="43">
        <f t="shared" si="13"/>
        <v>9.896666666666667</v>
      </c>
    </row>
    <row r="48" spans="1:56" ht="15" customHeight="1">
      <c r="A48" s="41" t="s">
        <v>103</v>
      </c>
      <c r="B48" s="42">
        <v>3.9999999999999996</v>
      </c>
      <c r="C48" s="42">
        <v>4.550318632821983</v>
      </c>
      <c r="D48" s="42">
        <v>4.922209399277921</v>
      </c>
      <c r="E48" s="42">
        <v>4.5</v>
      </c>
      <c r="F48" s="42">
        <v>5.2</v>
      </c>
      <c r="G48" s="42">
        <v>5</v>
      </c>
      <c r="H48" s="42">
        <v>9.393205402627444</v>
      </c>
      <c r="I48" s="42">
        <v>5</v>
      </c>
      <c r="J48" s="42">
        <v>9.967851941861056</v>
      </c>
      <c r="K48" s="42">
        <v>9.951777912791584</v>
      </c>
      <c r="L48" s="42">
        <f t="shared" si="0"/>
        <v>7.862567051456017</v>
      </c>
      <c r="M48" s="42">
        <v>1.9999999999999996</v>
      </c>
      <c r="N48" s="42">
        <v>10</v>
      </c>
      <c r="O48" s="47">
        <v>5</v>
      </c>
      <c r="P48" s="47">
        <f t="shared" si="1"/>
        <v>5.666666666666667</v>
      </c>
      <c r="Q48" s="42">
        <f t="shared" si="2"/>
        <v>6.243077906040895</v>
      </c>
      <c r="R48" s="42">
        <v>10</v>
      </c>
      <c r="S48" s="42">
        <v>5</v>
      </c>
      <c r="T48" s="42">
        <v>10</v>
      </c>
      <c r="U48" s="42">
        <f t="shared" si="3"/>
        <v>8.333333333333334</v>
      </c>
      <c r="V48" s="42">
        <v>7.5</v>
      </c>
      <c r="W48" s="42">
        <v>6.666666666666667</v>
      </c>
      <c r="X48" s="42">
        <f t="shared" si="44"/>
        <v>7.083333333333334</v>
      </c>
      <c r="Y48" s="42">
        <v>2.5</v>
      </c>
      <c r="Z48" s="42">
        <v>2.5</v>
      </c>
      <c r="AA48" s="42">
        <v>0</v>
      </c>
      <c r="AB48" s="42">
        <v>0</v>
      </c>
      <c r="AC48" s="42">
        <v>3.3333333333333335</v>
      </c>
      <c r="AD48" s="42" t="e">
        <f>#N/A</f>
        <v>#N/A</v>
      </c>
      <c r="AE48" s="42">
        <v>0</v>
      </c>
      <c r="AF48" s="42">
        <v>2.5</v>
      </c>
      <c r="AG48" s="42">
        <v>7.5</v>
      </c>
      <c r="AH48" s="42" t="e">
        <f>#N/A</f>
        <v>#N/A</v>
      </c>
      <c r="AI48" s="42">
        <f t="shared" si="45"/>
        <v>2.361111111111111</v>
      </c>
      <c r="AJ48" s="24">
        <v>10</v>
      </c>
      <c r="AK48" s="25">
        <v>1.6666666666666667</v>
      </c>
      <c r="AL48" s="25">
        <v>1.75</v>
      </c>
      <c r="AM48" s="25">
        <v>6.666666666666667</v>
      </c>
      <c r="AN48" s="25">
        <v>6.666666666666667</v>
      </c>
      <c r="AO48" s="25">
        <f t="shared" si="46"/>
        <v>6.666666666666667</v>
      </c>
      <c r="AP48" s="25">
        <v>0</v>
      </c>
      <c r="AQ48" s="42">
        <f t="shared" si="4"/>
        <v>4.016666666666667</v>
      </c>
      <c r="AR48" s="42">
        <v>5</v>
      </c>
      <c r="AS48" s="42">
        <v>0</v>
      </c>
      <c r="AT48" s="42">
        <v>0</v>
      </c>
      <c r="AU48" s="42">
        <f t="shared" si="5"/>
        <v>0</v>
      </c>
      <c r="AV48" s="42">
        <f t="shared" si="6"/>
        <v>2.5</v>
      </c>
      <c r="AW48" s="43">
        <f t="shared" si="7"/>
        <v>5.115213920954668</v>
      </c>
      <c r="AX48" s="44">
        <v>5.68</v>
      </c>
      <c r="AY48" s="45">
        <f t="shared" si="8"/>
        <v>5.397606960477334</v>
      </c>
      <c r="AZ48" s="46">
        <f t="shared" si="9"/>
        <v>146</v>
      </c>
      <c r="BA48" s="30">
        <f t="shared" si="10"/>
        <v>5.4</v>
      </c>
      <c r="BB48" s="43">
        <f t="shared" si="11"/>
        <v>4.5</v>
      </c>
      <c r="BC48" s="43">
        <f t="shared" si="12"/>
        <v>6.243077906040895</v>
      </c>
      <c r="BD48" s="43">
        <f t="shared" si="13"/>
        <v>4.858888888888889</v>
      </c>
    </row>
    <row r="49" spans="1:56" ht="15" customHeight="1">
      <c r="A49" s="41" t="s">
        <v>104</v>
      </c>
      <c r="B49" s="42" t="s">
        <v>60</v>
      </c>
      <c r="C49" s="42" t="s">
        <v>60</v>
      </c>
      <c r="D49" s="42" t="s">
        <v>60</v>
      </c>
      <c r="E49" s="42">
        <v>4.343008</v>
      </c>
      <c r="F49" s="42">
        <v>8.4</v>
      </c>
      <c r="G49" s="42">
        <v>10</v>
      </c>
      <c r="H49" s="42">
        <v>10</v>
      </c>
      <c r="I49" s="42" t="s">
        <v>60</v>
      </c>
      <c r="J49" s="42">
        <v>10</v>
      </c>
      <c r="K49" s="42">
        <v>10</v>
      </c>
      <c r="L49" s="42">
        <f t="shared" si="0"/>
        <v>10</v>
      </c>
      <c r="M49" s="42">
        <v>10</v>
      </c>
      <c r="N49" s="42">
        <v>10</v>
      </c>
      <c r="O49" s="47">
        <v>10</v>
      </c>
      <c r="P49" s="47">
        <f t="shared" si="1"/>
        <v>10</v>
      </c>
      <c r="Q49" s="42">
        <f t="shared" si="2"/>
        <v>9.466666666666667</v>
      </c>
      <c r="R49" s="42">
        <v>5</v>
      </c>
      <c r="S49" s="42">
        <v>10</v>
      </c>
      <c r="T49" s="42">
        <v>10</v>
      </c>
      <c r="U49" s="42">
        <f t="shared" si="3"/>
        <v>8.333333333333334</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24">
        <v>10</v>
      </c>
      <c r="AK49" s="25">
        <v>5.333333333333333</v>
      </c>
      <c r="AL49" s="25">
        <v>5.5</v>
      </c>
      <c r="AM49" s="25" t="s">
        <v>60</v>
      </c>
      <c r="AN49" s="25" t="s">
        <v>60</v>
      </c>
      <c r="AO49" s="25" t="s">
        <v>60</v>
      </c>
      <c r="AP49" s="25" t="s">
        <v>60</v>
      </c>
      <c r="AQ49" s="42">
        <f t="shared" si="4"/>
        <v>6.944444444444444</v>
      </c>
      <c r="AR49" s="42">
        <v>10</v>
      </c>
      <c r="AS49" s="42">
        <v>10</v>
      </c>
      <c r="AT49" s="42">
        <v>10</v>
      </c>
      <c r="AU49" s="42">
        <f t="shared" si="5"/>
        <v>10</v>
      </c>
      <c r="AV49" s="42">
        <f t="shared" si="6"/>
        <v>10</v>
      </c>
      <c r="AW49" s="43">
        <f t="shared" si="7"/>
        <v>7.665381629629628</v>
      </c>
      <c r="AX49" s="44">
        <v>7.02</v>
      </c>
      <c r="AY49" s="45">
        <f t="shared" si="8"/>
        <v>7.342690814814814</v>
      </c>
      <c r="AZ49" s="46">
        <f t="shared" si="9"/>
        <v>56</v>
      </c>
      <c r="BA49" s="30">
        <f t="shared" si="10"/>
        <v>7.34</v>
      </c>
      <c r="BB49" s="43">
        <f t="shared" si="11"/>
        <v>4.343008</v>
      </c>
      <c r="BC49" s="43">
        <f t="shared" si="12"/>
        <v>9.466666666666667</v>
      </c>
      <c r="BD49" s="43">
        <f t="shared" si="13"/>
        <v>8.425925925925926</v>
      </c>
    </row>
    <row r="50" spans="1:56" ht="15" customHeight="1">
      <c r="A50" s="41" t="s">
        <v>105</v>
      </c>
      <c r="B50" s="42">
        <v>9.666666666666666</v>
      </c>
      <c r="C50" s="42">
        <v>7.884438672411129</v>
      </c>
      <c r="D50" s="42">
        <v>8.673984611327</v>
      </c>
      <c r="E50" s="42">
        <v>8.7</v>
      </c>
      <c r="F50" s="42">
        <v>9.120000000000001</v>
      </c>
      <c r="G50" s="42">
        <v>10</v>
      </c>
      <c r="H50" s="42">
        <v>10</v>
      </c>
      <c r="I50" s="42">
        <v>10</v>
      </c>
      <c r="J50" s="42">
        <v>10</v>
      </c>
      <c r="K50" s="42">
        <v>10</v>
      </c>
      <c r="L50" s="42">
        <f t="shared" si="0"/>
        <v>10</v>
      </c>
      <c r="M50" s="42">
        <v>10</v>
      </c>
      <c r="N50" s="42">
        <v>10</v>
      </c>
      <c r="O50" s="47">
        <v>10</v>
      </c>
      <c r="P50" s="47">
        <f t="shared" si="1"/>
        <v>10</v>
      </c>
      <c r="Q50" s="42">
        <f t="shared" si="2"/>
        <v>9.706666666666667</v>
      </c>
      <c r="R50" s="42">
        <v>10</v>
      </c>
      <c r="S50" s="42">
        <v>10</v>
      </c>
      <c r="T50" s="42">
        <v>10</v>
      </c>
      <c r="U50" s="42">
        <f t="shared" si="3"/>
        <v>10</v>
      </c>
      <c r="V50" s="42">
        <v>10</v>
      </c>
      <c r="W50" s="42">
        <v>10</v>
      </c>
      <c r="X50" s="42">
        <f aca="true" t="shared" si="47" ref="X50:X52">#N/A</f>
        <v>10</v>
      </c>
      <c r="Y50" s="42">
        <v>10</v>
      </c>
      <c r="Z50" s="42">
        <v>10</v>
      </c>
      <c r="AA50" s="42">
        <v>10</v>
      </c>
      <c r="AB50" s="42">
        <v>10</v>
      </c>
      <c r="AC50" s="42">
        <v>10</v>
      </c>
      <c r="AD50" s="42" t="e">
        <f>#N/A</f>
        <v>#N/A</v>
      </c>
      <c r="AE50" s="42">
        <v>10</v>
      </c>
      <c r="AF50" s="42">
        <v>10</v>
      </c>
      <c r="AG50" s="42">
        <v>10</v>
      </c>
      <c r="AH50" s="42" t="e">
        <f>#N/A</f>
        <v>#N/A</v>
      </c>
      <c r="AI50" s="42">
        <f aca="true" t="shared" si="48" ref="AI50:AI52">AVERAGE(Y50,Z50,AD50,AH50)</f>
        <v>10</v>
      </c>
      <c r="AJ50" s="24">
        <v>10</v>
      </c>
      <c r="AK50" s="25">
        <v>9</v>
      </c>
      <c r="AL50" s="25">
        <v>9.25</v>
      </c>
      <c r="AM50" s="25">
        <v>10</v>
      </c>
      <c r="AN50" s="25">
        <v>10</v>
      </c>
      <c r="AO50" s="25">
        <f aca="true" t="shared" si="49" ref="AO50:AO52">#N/A</f>
        <v>10</v>
      </c>
      <c r="AP50" s="25">
        <v>10</v>
      </c>
      <c r="AQ50" s="42">
        <f t="shared" si="4"/>
        <v>9.65</v>
      </c>
      <c r="AR50" s="42">
        <v>10</v>
      </c>
      <c r="AS50" s="42">
        <v>10</v>
      </c>
      <c r="AT50" s="42">
        <v>10</v>
      </c>
      <c r="AU50" s="42">
        <f t="shared" si="5"/>
        <v>10</v>
      </c>
      <c r="AV50" s="42">
        <f t="shared" si="6"/>
        <v>10</v>
      </c>
      <c r="AW50" s="43">
        <f t="shared" si="7"/>
        <v>9.566666666666666</v>
      </c>
      <c r="AX50" s="44">
        <v>7.72</v>
      </c>
      <c r="AY50" s="45">
        <f t="shared" si="8"/>
        <v>8.643333333333333</v>
      </c>
      <c r="AZ50" s="46">
        <f t="shared" si="9"/>
        <v>4</v>
      </c>
      <c r="BA50" s="30">
        <f t="shared" si="10"/>
        <v>8.64</v>
      </c>
      <c r="BB50" s="43">
        <f t="shared" si="11"/>
        <v>8.7</v>
      </c>
      <c r="BC50" s="43">
        <f t="shared" si="12"/>
        <v>9.706666666666667</v>
      </c>
      <c r="BD50" s="43">
        <f t="shared" si="13"/>
        <v>9.93</v>
      </c>
    </row>
    <row r="51" spans="1:56" ht="15" customHeight="1">
      <c r="A51" s="41" t="s">
        <v>106</v>
      </c>
      <c r="B51" s="42">
        <v>7.366666666666667</v>
      </c>
      <c r="C51" s="42">
        <v>6.835790649691267</v>
      </c>
      <c r="D51" s="42">
        <v>6.878025792859387</v>
      </c>
      <c r="E51" s="42">
        <v>7</v>
      </c>
      <c r="F51" s="42">
        <v>9.559999999999999</v>
      </c>
      <c r="G51" s="42">
        <v>10</v>
      </c>
      <c r="H51" s="42">
        <v>10</v>
      </c>
      <c r="I51" s="42">
        <v>7.5</v>
      </c>
      <c r="J51" s="42">
        <v>10</v>
      </c>
      <c r="K51" s="42">
        <v>10</v>
      </c>
      <c r="L51" s="42">
        <f t="shared" si="0"/>
        <v>9.5</v>
      </c>
      <c r="M51" s="42">
        <v>9.5</v>
      </c>
      <c r="N51" s="42">
        <v>10</v>
      </c>
      <c r="O51" s="47">
        <v>10</v>
      </c>
      <c r="P51" s="47">
        <f t="shared" si="1"/>
        <v>9.833333333333334</v>
      </c>
      <c r="Q51" s="42">
        <f t="shared" si="2"/>
        <v>9.63111111111111</v>
      </c>
      <c r="R51" s="42">
        <v>10</v>
      </c>
      <c r="S51" s="42">
        <v>5</v>
      </c>
      <c r="T51" s="42">
        <v>10</v>
      </c>
      <c r="U51" s="42">
        <f t="shared" si="3"/>
        <v>8.333333333333334</v>
      </c>
      <c r="V51" s="42">
        <v>10</v>
      </c>
      <c r="W51" s="42">
        <v>10</v>
      </c>
      <c r="X51" s="42">
        <f t="shared" si="47"/>
        <v>10</v>
      </c>
      <c r="Y51" s="42">
        <v>10</v>
      </c>
      <c r="Z51" s="42">
        <v>10</v>
      </c>
      <c r="AA51" s="42">
        <v>10</v>
      </c>
      <c r="AB51" s="42">
        <v>10</v>
      </c>
      <c r="AC51" s="42">
        <v>6.666666666666667</v>
      </c>
      <c r="AD51" s="42" t="e">
        <f>#N/A</f>
        <v>#N/A</v>
      </c>
      <c r="AE51" s="42">
        <v>10</v>
      </c>
      <c r="AF51" s="42">
        <v>10</v>
      </c>
      <c r="AG51" s="42">
        <v>10</v>
      </c>
      <c r="AH51" s="42" t="e">
        <f>#N/A</f>
        <v>#N/A</v>
      </c>
      <c r="AI51" s="42">
        <f t="shared" si="48"/>
        <v>9.722222222222221</v>
      </c>
      <c r="AJ51" s="24">
        <v>10</v>
      </c>
      <c r="AK51" s="25">
        <v>8</v>
      </c>
      <c r="AL51" s="25">
        <v>7.75</v>
      </c>
      <c r="AM51" s="25">
        <v>10</v>
      </c>
      <c r="AN51" s="25">
        <v>10</v>
      </c>
      <c r="AO51" s="25">
        <f t="shared" si="49"/>
        <v>10</v>
      </c>
      <c r="AP51" s="25">
        <v>10</v>
      </c>
      <c r="AQ51" s="42">
        <f t="shared" si="4"/>
        <v>9.15</v>
      </c>
      <c r="AR51" s="42">
        <v>10</v>
      </c>
      <c r="AS51" s="42">
        <v>10</v>
      </c>
      <c r="AT51" s="42">
        <v>10</v>
      </c>
      <c r="AU51" s="42">
        <f t="shared" si="5"/>
        <v>10</v>
      </c>
      <c r="AV51" s="42">
        <f t="shared" si="6"/>
        <v>10</v>
      </c>
      <c r="AW51" s="43">
        <f t="shared" si="7"/>
        <v>8.878333333333334</v>
      </c>
      <c r="AX51" s="44">
        <v>7.38</v>
      </c>
      <c r="AY51" s="45">
        <f t="shared" si="8"/>
        <v>8.129166666666666</v>
      </c>
      <c r="AZ51" s="46">
        <f t="shared" si="9"/>
        <v>26</v>
      </c>
      <c r="BA51" s="30">
        <f t="shared" si="10"/>
        <v>8.13</v>
      </c>
      <c r="BB51" s="43">
        <f t="shared" si="11"/>
        <v>7</v>
      </c>
      <c r="BC51" s="43">
        <f t="shared" si="12"/>
        <v>9.63111111111111</v>
      </c>
      <c r="BD51" s="43">
        <f t="shared" si="13"/>
        <v>9.44111111111111</v>
      </c>
    </row>
    <row r="52" spans="1:56" ht="15" customHeight="1">
      <c r="A52" s="41" t="s">
        <v>107</v>
      </c>
      <c r="B52" s="42" t="s">
        <v>60</v>
      </c>
      <c r="C52" s="42" t="s">
        <v>60</v>
      </c>
      <c r="D52" s="42" t="s">
        <v>60</v>
      </c>
      <c r="E52" s="42">
        <v>4.805554</v>
      </c>
      <c r="F52" s="42">
        <v>6.36</v>
      </c>
      <c r="G52" s="42">
        <v>10</v>
      </c>
      <c r="H52" s="42">
        <v>10</v>
      </c>
      <c r="I52" s="42">
        <v>5</v>
      </c>
      <c r="J52" s="42">
        <v>10</v>
      </c>
      <c r="K52" s="42">
        <v>10</v>
      </c>
      <c r="L52" s="42">
        <f t="shared" si="0"/>
        <v>9</v>
      </c>
      <c r="M52" s="42">
        <v>10</v>
      </c>
      <c r="N52" s="42">
        <v>10</v>
      </c>
      <c r="O52" s="47">
        <v>0</v>
      </c>
      <c r="P52" s="47">
        <f t="shared" si="1"/>
        <v>6.666666666666667</v>
      </c>
      <c r="Q52" s="42">
        <f t="shared" si="2"/>
        <v>7.342222222222222</v>
      </c>
      <c r="R52" s="42">
        <v>5</v>
      </c>
      <c r="S52" s="42">
        <v>0</v>
      </c>
      <c r="T52" s="42">
        <v>5</v>
      </c>
      <c r="U52" s="42">
        <f t="shared" si="3"/>
        <v>3.3333333333333335</v>
      </c>
      <c r="V52" s="42">
        <v>10</v>
      </c>
      <c r="W52" s="42">
        <v>6.666666666666667</v>
      </c>
      <c r="X52" s="42">
        <f t="shared" si="47"/>
        <v>8.333333333333334</v>
      </c>
      <c r="Y52" s="42">
        <v>5</v>
      </c>
      <c r="Z52" s="42">
        <v>5</v>
      </c>
      <c r="AA52" s="42">
        <v>3.3333333333333335</v>
      </c>
      <c r="AB52" s="42">
        <v>6.666666666666667</v>
      </c>
      <c r="AC52" s="42">
        <v>3.3333333333333335</v>
      </c>
      <c r="AD52" s="42" t="e">
        <f>#N/A</f>
        <v>#N/A</v>
      </c>
      <c r="AE52" s="42">
        <v>7.5</v>
      </c>
      <c r="AF52" s="42">
        <v>10</v>
      </c>
      <c r="AG52" s="42">
        <v>10</v>
      </c>
      <c r="AH52" s="42" t="e">
        <f>#N/A</f>
        <v>#N/A</v>
      </c>
      <c r="AI52" s="42">
        <f t="shared" si="48"/>
        <v>5.902777777777778</v>
      </c>
      <c r="AJ52" s="24">
        <v>10</v>
      </c>
      <c r="AK52" s="25">
        <v>2</v>
      </c>
      <c r="AL52" s="25">
        <v>4.25</v>
      </c>
      <c r="AM52" s="25">
        <v>10</v>
      </c>
      <c r="AN52" s="25">
        <v>6.666666666666667</v>
      </c>
      <c r="AO52" s="25">
        <f t="shared" si="49"/>
        <v>8.333333333333334</v>
      </c>
      <c r="AP52" s="25">
        <v>10</v>
      </c>
      <c r="AQ52" s="42">
        <f t="shared" si="4"/>
        <v>6.916666666666667</v>
      </c>
      <c r="AR52" s="42">
        <v>0</v>
      </c>
      <c r="AS52" s="42">
        <v>10</v>
      </c>
      <c r="AT52" s="42">
        <v>10</v>
      </c>
      <c r="AU52" s="42">
        <f t="shared" si="5"/>
        <v>10</v>
      </c>
      <c r="AV52" s="42">
        <f t="shared" si="6"/>
        <v>5</v>
      </c>
      <c r="AW52" s="43">
        <f t="shared" si="7"/>
        <v>5.985555166666667</v>
      </c>
      <c r="AX52" s="44">
        <v>5.85</v>
      </c>
      <c r="AY52" s="45">
        <f t="shared" si="8"/>
        <v>5.917777583333333</v>
      </c>
      <c r="AZ52" s="46">
        <f t="shared" si="9"/>
        <v>126</v>
      </c>
      <c r="BA52" s="30">
        <f t="shared" si="10"/>
        <v>5.92</v>
      </c>
      <c r="BB52" s="43">
        <f t="shared" si="11"/>
        <v>4.805554</v>
      </c>
      <c r="BC52" s="43">
        <f t="shared" si="12"/>
        <v>7.342222222222222</v>
      </c>
      <c r="BD52" s="43">
        <f t="shared" si="13"/>
        <v>5.897222222222223</v>
      </c>
    </row>
    <row r="53" spans="1:56" ht="15" customHeight="1">
      <c r="A53" s="41" t="s">
        <v>207</v>
      </c>
      <c r="B53" s="42" t="s">
        <v>60</v>
      </c>
      <c r="C53" s="42" t="s">
        <v>60</v>
      </c>
      <c r="D53" s="42" t="s">
        <v>60</v>
      </c>
      <c r="E53" s="42">
        <v>4.805554</v>
      </c>
      <c r="F53" s="42">
        <v>5.920000000000001</v>
      </c>
      <c r="G53" s="42">
        <v>5</v>
      </c>
      <c r="H53" s="42">
        <v>10</v>
      </c>
      <c r="I53" s="42">
        <v>7.5</v>
      </c>
      <c r="J53" s="42">
        <v>10</v>
      </c>
      <c r="K53" s="42">
        <v>10</v>
      </c>
      <c r="L53" s="42">
        <f t="shared" si="0"/>
        <v>8.5</v>
      </c>
      <c r="M53" s="42">
        <v>3.0000000000000004</v>
      </c>
      <c r="N53" s="42">
        <v>10</v>
      </c>
      <c r="O53" s="47">
        <v>5</v>
      </c>
      <c r="P53" s="47">
        <f t="shared" si="1"/>
        <v>6</v>
      </c>
      <c r="Q53" s="42">
        <f t="shared" si="2"/>
        <v>6.8066666666666675</v>
      </c>
      <c r="R53" s="42">
        <v>5</v>
      </c>
      <c r="S53" s="42">
        <v>10</v>
      </c>
      <c r="T53" s="42">
        <v>10</v>
      </c>
      <c r="U53" s="42">
        <f t="shared" si="3"/>
        <v>8.333333333333334</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24">
        <v>10</v>
      </c>
      <c r="AK53" s="25">
        <v>1.6666666666666667</v>
      </c>
      <c r="AL53" s="25">
        <v>1.5</v>
      </c>
      <c r="AM53" s="25" t="s">
        <v>60</v>
      </c>
      <c r="AN53" s="25" t="s">
        <v>60</v>
      </c>
      <c r="AO53" s="25" t="s">
        <v>60</v>
      </c>
      <c r="AP53" s="25" t="s">
        <v>60</v>
      </c>
      <c r="AQ53" s="42">
        <f t="shared" si="4"/>
        <v>4.388888888888888</v>
      </c>
      <c r="AR53" s="42">
        <v>0</v>
      </c>
      <c r="AS53" s="42">
        <v>0</v>
      </c>
      <c r="AT53" s="42">
        <v>0</v>
      </c>
      <c r="AU53" s="42">
        <f t="shared" si="5"/>
        <v>0</v>
      </c>
      <c r="AV53" s="42">
        <f t="shared" si="6"/>
        <v>0</v>
      </c>
      <c r="AW53" s="43">
        <f t="shared" si="7"/>
        <v>5.023425537037037</v>
      </c>
      <c r="AX53" s="44">
        <v>7.27</v>
      </c>
      <c r="AY53" s="45">
        <f t="shared" si="8"/>
        <v>6.146712768518518</v>
      </c>
      <c r="AZ53" s="46">
        <f t="shared" si="9"/>
        <v>119</v>
      </c>
      <c r="BA53" s="30">
        <f t="shared" si="10"/>
        <v>6.15</v>
      </c>
      <c r="BB53" s="43">
        <f t="shared" si="11"/>
        <v>4.805554</v>
      </c>
      <c r="BC53" s="43">
        <f t="shared" si="12"/>
        <v>6.8066666666666675</v>
      </c>
      <c r="BD53" s="43">
        <f t="shared" si="13"/>
        <v>4.2407407407407405</v>
      </c>
    </row>
    <row r="54" spans="1:56" ht="15" customHeight="1">
      <c r="A54" s="41" t="s">
        <v>108</v>
      </c>
      <c r="B54" s="42">
        <v>5.333333333333333</v>
      </c>
      <c r="C54" s="42">
        <v>6.140106958189212</v>
      </c>
      <c r="D54" s="42">
        <v>6.572590863008466</v>
      </c>
      <c r="E54" s="42">
        <v>6</v>
      </c>
      <c r="F54" s="42">
        <v>8.28</v>
      </c>
      <c r="G54" s="42">
        <v>5</v>
      </c>
      <c r="H54" s="42">
        <v>10</v>
      </c>
      <c r="I54" s="42">
        <v>2.5</v>
      </c>
      <c r="J54" s="42">
        <v>9.700562941669661</v>
      </c>
      <c r="K54" s="42">
        <v>9.371182177506288</v>
      </c>
      <c r="L54" s="42">
        <f t="shared" si="0"/>
        <v>7.314349023835189</v>
      </c>
      <c r="M54" s="42">
        <v>10</v>
      </c>
      <c r="N54" s="42">
        <v>10</v>
      </c>
      <c r="O54" s="47">
        <v>10</v>
      </c>
      <c r="P54" s="47">
        <f t="shared" si="1"/>
        <v>10</v>
      </c>
      <c r="Q54" s="42">
        <f t="shared" si="2"/>
        <v>8.53144967461173</v>
      </c>
      <c r="R54" s="42">
        <v>10</v>
      </c>
      <c r="S54" s="42">
        <v>10</v>
      </c>
      <c r="T54" s="42">
        <v>10</v>
      </c>
      <c r="U54" s="42">
        <f t="shared" si="3"/>
        <v>10</v>
      </c>
      <c r="V54" s="42" t="s">
        <v>60</v>
      </c>
      <c r="W54" s="42" t="s">
        <v>60</v>
      </c>
      <c r="X54" s="42" t="s">
        <v>60</v>
      </c>
      <c r="Y54" s="42" t="s">
        <v>60</v>
      </c>
      <c r="Z54" s="42" t="s">
        <v>60</v>
      </c>
      <c r="AA54" s="42" t="s">
        <v>60</v>
      </c>
      <c r="AB54" s="42" t="s">
        <v>60</v>
      </c>
      <c r="AC54" s="42" t="s">
        <v>60</v>
      </c>
      <c r="AD54" s="42" t="s">
        <v>60</v>
      </c>
      <c r="AE54" s="42" t="s">
        <v>60</v>
      </c>
      <c r="AF54" s="42" t="s">
        <v>60</v>
      </c>
      <c r="AG54" s="42" t="s">
        <v>60</v>
      </c>
      <c r="AH54" s="42" t="s">
        <v>60</v>
      </c>
      <c r="AI54" s="42" t="s">
        <v>60</v>
      </c>
      <c r="AJ54" s="24">
        <v>10</v>
      </c>
      <c r="AK54" s="25">
        <v>5.333333333333333</v>
      </c>
      <c r="AL54" s="25">
        <v>2.75</v>
      </c>
      <c r="AM54" s="25" t="s">
        <v>60</v>
      </c>
      <c r="AN54" s="25" t="s">
        <v>60</v>
      </c>
      <c r="AO54" s="25" t="s">
        <v>60</v>
      </c>
      <c r="AP54" s="25" t="s">
        <v>60</v>
      </c>
      <c r="AQ54" s="42">
        <f t="shared" si="4"/>
        <v>6.027777777777778</v>
      </c>
      <c r="AR54" s="42">
        <v>10</v>
      </c>
      <c r="AS54" s="42">
        <v>10</v>
      </c>
      <c r="AT54" s="42">
        <v>10</v>
      </c>
      <c r="AU54" s="42">
        <f t="shared" si="5"/>
        <v>10</v>
      </c>
      <c r="AV54" s="42">
        <f t="shared" si="6"/>
        <v>10</v>
      </c>
      <c r="AW54" s="43">
        <f t="shared" si="7"/>
        <v>7.970825381615896</v>
      </c>
      <c r="AX54" s="44">
        <v>7.48</v>
      </c>
      <c r="AY54" s="45">
        <f t="shared" si="8"/>
        <v>7.725412690807948</v>
      </c>
      <c r="AZ54" s="46">
        <f t="shared" si="9"/>
        <v>43</v>
      </c>
      <c r="BA54" s="30">
        <f t="shared" si="10"/>
        <v>7.73</v>
      </c>
      <c r="BB54" s="43">
        <f t="shared" si="11"/>
        <v>6</v>
      </c>
      <c r="BC54" s="43">
        <f t="shared" si="12"/>
        <v>8.53144967461173</v>
      </c>
      <c r="BD54" s="43">
        <f t="shared" si="13"/>
        <v>8.675925925925926</v>
      </c>
    </row>
    <row r="55" spans="1:56" ht="15" customHeight="1">
      <c r="A55" s="41" t="s">
        <v>109</v>
      </c>
      <c r="B55" s="42">
        <v>8.133333333333335</v>
      </c>
      <c r="C55" s="42">
        <v>7.999799850483367</v>
      </c>
      <c r="D55" s="42">
        <v>7.607916878682756</v>
      </c>
      <c r="E55" s="42">
        <v>7.9</v>
      </c>
      <c r="F55" s="42">
        <v>9.68</v>
      </c>
      <c r="G55" s="42">
        <v>10</v>
      </c>
      <c r="H55" s="42">
        <v>10</v>
      </c>
      <c r="I55" s="42">
        <v>10</v>
      </c>
      <c r="J55" s="42">
        <v>10</v>
      </c>
      <c r="K55" s="42">
        <v>10</v>
      </c>
      <c r="L55" s="42">
        <f t="shared" si="0"/>
        <v>10</v>
      </c>
      <c r="M55" s="42">
        <v>9.5</v>
      </c>
      <c r="N55" s="42">
        <v>10</v>
      </c>
      <c r="O55" s="47">
        <v>10</v>
      </c>
      <c r="P55" s="47">
        <f t="shared" si="1"/>
        <v>9.833333333333334</v>
      </c>
      <c r="Q55" s="42">
        <f t="shared" si="2"/>
        <v>9.837777777777779</v>
      </c>
      <c r="R55" s="42">
        <v>10</v>
      </c>
      <c r="S55" s="42">
        <v>10</v>
      </c>
      <c r="T55" s="42">
        <v>10</v>
      </c>
      <c r="U55" s="42">
        <f t="shared" si="3"/>
        <v>10</v>
      </c>
      <c r="V55" s="42">
        <v>7.5</v>
      </c>
      <c r="W55" s="42">
        <v>10</v>
      </c>
      <c r="X55" s="42">
        <f aca="true" t="shared" si="50" ref="X55:X58">#N/A</f>
        <v>8.75</v>
      </c>
      <c r="Y55" s="42">
        <v>10</v>
      </c>
      <c r="Z55" s="42">
        <v>10</v>
      </c>
      <c r="AA55" s="42">
        <v>10</v>
      </c>
      <c r="AB55" s="42">
        <v>10</v>
      </c>
      <c r="AC55" s="42">
        <v>10</v>
      </c>
      <c r="AD55" s="42" t="e">
        <f>#N/A</f>
        <v>#N/A</v>
      </c>
      <c r="AE55" s="42">
        <v>10</v>
      </c>
      <c r="AF55" s="42">
        <v>10</v>
      </c>
      <c r="AG55" s="42">
        <v>10</v>
      </c>
      <c r="AH55" s="42" t="e">
        <f>#N/A</f>
        <v>#N/A</v>
      </c>
      <c r="AI55" s="42">
        <f aca="true" t="shared" si="51" ref="AI55:AI58">AVERAGE(Y55,Z55,AD55,AH55)</f>
        <v>10</v>
      </c>
      <c r="AJ55" s="24">
        <v>10</v>
      </c>
      <c r="AK55" s="25">
        <v>8</v>
      </c>
      <c r="AL55" s="25">
        <v>8.5</v>
      </c>
      <c r="AM55" s="25">
        <v>10</v>
      </c>
      <c r="AN55" s="25">
        <v>10</v>
      </c>
      <c r="AO55" s="25">
        <f aca="true" t="shared" si="52" ref="AO55:AO58">#N/A</f>
        <v>10</v>
      </c>
      <c r="AP55" s="25">
        <v>6.666666666666667</v>
      </c>
      <c r="AQ55" s="42">
        <f t="shared" si="4"/>
        <v>8.633333333333333</v>
      </c>
      <c r="AR55" s="42">
        <v>10</v>
      </c>
      <c r="AS55" s="42">
        <v>10</v>
      </c>
      <c r="AT55" s="42">
        <v>10</v>
      </c>
      <c r="AU55" s="42">
        <f t="shared" si="5"/>
        <v>10</v>
      </c>
      <c r="AV55" s="42">
        <f t="shared" si="6"/>
        <v>10</v>
      </c>
      <c r="AW55" s="43">
        <f t="shared" si="7"/>
        <v>9.172777777777778</v>
      </c>
      <c r="AX55" s="44">
        <v>7.5</v>
      </c>
      <c r="AY55" s="45">
        <f t="shared" si="8"/>
        <v>8.336388888888889</v>
      </c>
      <c r="AZ55" s="46">
        <f t="shared" si="9"/>
        <v>18</v>
      </c>
      <c r="BA55" s="30">
        <f t="shared" si="10"/>
        <v>8.34</v>
      </c>
      <c r="BB55" s="43">
        <f t="shared" si="11"/>
        <v>7.9</v>
      </c>
      <c r="BC55" s="43">
        <f t="shared" si="12"/>
        <v>9.837777777777779</v>
      </c>
      <c r="BD55" s="43">
        <f t="shared" si="13"/>
        <v>9.476666666666667</v>
      </c>
    </row>
    <row r="56" spans="1:56" ht="15" customHeight="1">
      <c r="A56" s="41" t="s">
        <v>110</v>
      </c>
      <c r="B56" s="42">
        <v>5.8</v>
      </c>
      <c r="C56" s="42">
        <v>6.0508590163422</v>
      </c>
      <c r="D56" s="42">
        <v>4.49112235619981</v>
      </c>
      <c r="E56" s="42">
        <v>5.4</v>
      </c>
      <c r="F56" s="42">
        <v>7.559999999999999</v>
      </c>
      <c r="G56" s="42">
        <v>10</v>
      </c>
      <c r="H56" s="42">
        <v>10</v>
      </c>
      <c r="I56" s="42">
        <v>7.5</v>
      </c>
      <c r="J56" s="42">
        <v>10</v>
      </c>
      <c r="K56" s="42">
        <v>10</v>
      </c>
      <c r="L56" s="42">
        <f t="shared" si="0"/>
        <v>9.5</v>
      </c>
      <c r="M56" s="42">
        <v>8</v>
      </c>
      <c r="N56" s="42">
        <v>10</v>
      </c>
      <c r="O56" s="47">
        <v>5</v>
      </c>
      <c r="P56" s="47">
        <f t="shared" si="1"/>
        <v>7.666666666666667</v>
      </c>
      <c r="Q56" s="42">
        <f t="shared" si="2"/>
        <v>8.242222222222223</v>
      </c>
      <c r="R56" s="42">
        <v>10</v>
      </c>
      <c r="S56" s="42">
        <v>10</v>
      </c>
      <c r="T56" s="42">
        <v>10</v>
      </c>
      <c r="U56" s="42">
        <f t="shared" si="3"/>
        <v>10</v>
      </c>
      <c r="V56" s="42">
        <v>7.5</v>
      </c>
      <c r="W56" s="42">
        <v>6.666666666666667</v>
      </c>
      <c r="X56" s="42">
        <f t="shared" si="50"/>
        <v>7.083333333333334</v>
      </c>
      <c r="Y56" s="42">
        <v>10</v>
      </c>
      <c r="Z56" s="42">
        <v>10</v>
      </c>
      <c r="AA56" s="42">
        <v>6.666666666666667</v>
      </c>
      <c r="AB56" s="42">
        <v>6.666666666666667</v>
      </c>
      <c r="AC56" s="42">
        <v>10</v>
      </c>
      <c r="AD56" s="42" t="e">
        <f>#N/A</f>
        <v>#N/A</v>
      </c>
      <c r="AE56" s="42">
        <v>7.5</v>
      </c>
      <c r="AF56" s="42">
        <v>7.5</v>
      </c>
      <c r="AG56" s="42">
        <v>10</v>
      </c>
      <c r="AH56" s="42" t="e">
        <f>#N/A</f>
        <v>#N/A</v>
      </c>
      <c r="AI56" s="42">
        <f t="shared" si="51"/>
        <v>9.027777777777779</v>
      </c>
      <c r="AJ56" s="24">
        <v>10</v>
      </c>
      <c r="AK56" s="25">
        <v>7.333333333333333</v>
      </c>
      <c r="AL56" s="25">
        <v>7.75</v>
      </c>
      <c r="AM56" s="25">
        <v>10</v>
      </c>
      <c r="AN56" s="25">
        <v>10</v>
      </c>
      <c r="AO56" s="25">
        <f t="shared" si="52"/>
        <v>10</v>
      </c>
      <c r="AP56" s="25">
        <v>10</v>
      </c>
      <c r="AQ56" s="42">
        <f t="shared" si="4"/>
        <v>9.016666666666667</v>
      </c>
      <c r="AR56" s="42">
        <v>5</v>
      </c>
      <c r="AS56" s="42">
        <v>0</v>
      </c>
      <c r="AT56" s="42">
        <v>10</v>
      </c>
      <c r="AU56" s="42">
        <f t="shared" si="5"/>
        <v>5</v>
      </c>
      <c r="AV56" s="42">
        <f t="shared" si="6"/>
        <v>5</v>
      </c>
      <c r="AW56" s="43">
        <f t="shared" si="7"/>
        <v>7.423333333333334</v>
      </c>
      <c r="AX56" s="44">
        <v>6.55</v>
      </c>
      <c r="AY56" s="45">
        <f t="shared" si="8"/>
        <v>6.986666666666666</v>
      </c>
      <c r="AZ56" s="46">
        <f t="shared" si="9"/>
        <v>71</v>
      </c>
      <c r="BA56" s="30">
        <f t="shared" si="10"/>
        <v>6.99</v>
      </c>
      <c r="BB56" s="43">
        <f t="shared" si="11"/>
        <v>5.4</v>
      </c>
      <c r="BC56" s="43">
        <f t="shared" si="12"/>
        <v>8.242222222222223</v>
      </c>
      <c r="BD56" s="43">
        <f t="shared" si="13"/>
        <v>8.025555555555556</v>
      </c>
    </row>
    <row r="57" spans="1:56" ht="15" customHeight="1">
      <c r="A57" s="41" t="s">
        <v>111</v>
      </c>
      <c r="B57" s="42">
        <v>7.166666666666667</v>
      </c>
      <c r="C57" s="42">
        <v>6.141179238516173</v>
      </c>
      <c r="D57" s="42">
        <v>5.028985236211313</v>
      </c>
      <c r="E57" s="42">
        <v>6.1</v>
      </c>
      <c r="F57" s="42">
        <v>9.36</v>
      </c>
      <c r="G57" s="42">
        <v>10</v>
      </c>
      <c r="H57" s="42">
        <v>10</v>
      </c>
      <c r="I57" s="42">
        <v>7.5</v>
      </c>
      <c r="J57" s="42">
        <v>9.882167611623506</v>
      </c>
      <c r="K57" s="42">
        <v>9.91162570871763</v>
      </c>
      <c r="L57" s="42">
        <f t="shared" si="0"/>
        <v>9.458758664068228</v>
      </c>
      <c r="M57" s="42">
        <v>10</v>
      </c>
      <c r="N57" s="42">
        <v>10</v>
      </c>
      <c r="O57" s="47">
        <v>10</v>
      </c>
      <c r="P57" s="47">
        <f t="shared" si="1"/>
        <v>10</v>
      </c>
      <c r="Q57" s="42">
        <f t="shared" si="2"/>
        <v>9.606252888022743</v>
      </c>
      <c r="R57" s="42">
        <v>10</v>
      </c>
      <c r="S57" s="42">
        <v>10</v>
      </c>
      <c r="T57" s="42">
        <v>10</v>
      </c>
      <c r="U57" s="42">
        <f t="shared" si="3"/>
        <v>10</v>
      </c>
      <c r="V57" s="42">
        <v>10</v>
      </c>
      <c r="W57" s="42">
        <v>10</v>
      </c>
      <c r="X57" s="42">
        <f t="shared" si="50"/>
        <v>10</v>
      </c>
      <c r="Y57" s="42">
        <v>10</v>
      </c>
      <c r="Z57" s="42">
        <v>10</v>
      </c>
      <c r="AA57" s="42">
        <v>10</v>
      </c>
      <c r="AB57" s="42">
        <v>10</v>
      </c>
      <c r="AC57" s="42">
        <v>10</v>
      </c>
      <c r="AD57" s="42" t="e">
        <f>#N/A</f>
        <v>#N/A</v>
      </c>
      <c r="AE57" s="42">
        <v>10</v>
      </c>
      <c r="AF57" s="42">
        <v>10</v>
      </c>
      <c r="AG57" s="42">
        <v>10</v>
      </c>
      <c r="AH57" s="42" t="e">
        <f>#N/A</f>
        <v>#N/A</v>
      </c>
      <c r="AI57" s="42">
        <f t="shared" si="51"/>
        <v>10</v>
      </c>
      <c r="AJ57" s="24">
        <v>1.162570871762894</v>
      </c>
      <c r="AK57" s="25">
        <v>7</v>
      </c>
      <c r="AL57" s="25">
        <v>6.5</v>
      </c>
      <c r="AM57" s="25">
        <v>10</v>
      </c>
      <c r="AN57" s="25">
        <v>10</v>
      </c>
      <c r="AO57" s="25">
        <f t="shared" si="52"/>
        <v>10</v>
      </c>
      <c r="AP57" s="25">
        <v>10</v>
      </c>
      <c r="AQ57" s="42">
        <f t="shared" si="4"/>
        <v>6.932514174352579</v>
      </c>
      <c r="AR57" s="42">
        <v>10</v>
      </c>
      <c r="AS57" s="42">
        <v>10</v>
      </c>
      <c r="AT57" s="42">
        <v>10</v>
      </c>
      <c r="AU57" s="42">
        <f t="shared" si="5"/>
        <v>10</v>
      </c>
      <c r="AV57" s="42">
        <f t="shared" si="6"/>
        <v>10</v>
      </c>
      <c r="AW57" s="43">
        <f t="shared" si="7"/>
        <v>8.619814639440943</v>
      </c>
      <c r="AX57" s="44">
        <v>6.8</v>
      </c>
      <c r="AY57" s="45">
        <f t="shared" si="8"/>
        <v>7.709907319720472</v>
      </c>
      <c r="AZ57" s="46">
        <f t="shared" si="9"/>
        <v>44</v>
      </c>
      <c r="BA57" s="30">
        <f t="shared" si="10"/>
        <v>7.71</v>
      </c>
      <c r="BB57" s="43">
        <f t="shared" si="11"/>
        <v>6.1</v>
      </c>
      <c r="BC57" s="43">
        <f t="shared" si="12"/>
        <v>9.606252888022743</v>
      </c>
      <c r="BD57" s="43">
        <f t="shared" si="13"/>
        <v>9.386502834870516</v>
      </c>
    </row>
    <row r="58" spans="1:56" ht="15" customHeight="1">
      <c r="A58" s="41" t="s">
        <v>112</v>
      </c>
      <c r="B58" s="42">
        <v>5.866666666666667</v>
      </c>
      <c r="C58" s="42">
        <v>4.083093802045674</v>
      </c>
      <c r="D58" s="42">
        <v>3.7400057772961492</v>
      </c>
      <c r="E58" s="42">
        <v>4.6000000000000005</v>
      </c>
      <c r="F58" s="42">
        <v>0</v>
      </c>
      <c r="G58" s="42">
        <v>10</v>
      </c>
      <c r="H58" s="42">
        <v>10</v>
      </c>
      <c r="I58" s="42">
        <v>5</v>
      </c>
      <c r="J58" s="42">
        <v>10</v>
      </c>
      <c r="K58" s="42">
        <v>10</v>
      </c>
      <c r="L58" s="42">
        <f t="shared" si="0"/>
        <v>9</v>
      </c>
      <c r="M58" s="42">
        <v>10</v>
      </c>
      <c r="N58" s="42">
        <v>10</v>
      </c>
      <c r="O58" s="47">
        <v>10</v>
      </c>
      <c r="P58" s="47">
        <f t="shared" si="1"/>
        <v>10</v>
      </c>
      <c r="Q58" s="42">
        <f t="shared" si="2"/>
        <v>6.333333333333333</v>
      </c>
      <c r="R58" s="42">
        <v>10</v>
      </c>
      <c r="S58" s="42">
        <v>10</v>
      </c>
      <c r="T58" s="42">
        <v>10</v>
      </c>
      <c r="U58" s="42">
        <f t="shared" si="3"/>
        <v>10</v>
      </c>
      <c r="V58" s="42">
        <v>7.5</v>
      </c>
      <c r="W58" s="42">
        <v>6.666666666666667</v>
      </c>
      <c r="X58" s="42">
        <f t="shared" si="50"/>
        <v>7.083333333333334</v>
      </c>
      <c r="Y58" s="42">
        <v>10</v>
      </c>
      <c r="Z58" s="42">
        <v>10</v>
      </c>
      <c r="AA58" s="42">
        <v>6.666666666666667</v>
      </c>
      <c r="AB58" s="42">
        <v>6.666666666666667</v>
      </c>
      <c r="AC58" s="42">
        <v>6.666666666666667</v>
      </c>
      <c r="AD58" s="42" t="e">
        <f>#N/A</f>
        <v>#N/A</v>
      </c>
      <c r="AE58" s="42">
        <v>7.5</v>
      </c>
      <c r="AF58" s="42">
        <v>7.5</v>
      </c>
      <c r="AG58" s="42">
        <v>10</v>
      </c>
      <c r="AH58" s="42" t="e">
        <f>#N/A</f>
        <v>#N/A</v>
      </c>
      <c r="AI58" s="42">
        <f t="shared" si="51"/>
        <v>8.75</v>
      </c>
      <c r="AJ58" s="24">
        <v>10</v>
      </c>
      <c r="AK58" s="25">
        <v>4.666666666666667</v>
      </c>
      <c r="AL58" s="25">
        <v>3.5</v>
      </c>
      <c r="AM58" s="25">
        <v>10</v>
      </c>
      <c r="AN58" s="25">
        <v>10</v>
      </c>
      <c r="AO58" s="25">
        <f t="shared" si="52"/>
        <v>10</v>
      </c>
      <c r="AP58" s="25">
        <v>10</v>
      </c>
      <c r="AQ58" s="42">
        <f t="shared" si="4"/>
        <v>7.633333333333335</v>
      </c>
      <c r="AR58" s="42">
        <v>10</v>
      </c>
      <c r="AS58" s="42">
        <v>10</v>
      </c>
      <c r="AT58" s="42">
        <v>10</v>
      </c>
      <c r="AU58" s="42">
        <f t="shared" si="5"/>
        <v>10</v>
      </c>
      <c r="AV58" s="42">
        <f t="shared" si="6"/>
        <v>10</v>
      </c>
      <c r="AW58" s="43">
        <f t="shared" si="7"/>
        <v>7.08</v>
      </c>
      <c r="AX58" s="44">
        <v>7.31</v>
      </c>
      <c r="AY58" s="45">
        <f t="shared" si="8"/>
        <v>7.195</v>
      </c>
      <c r="AZ58" s="46">
        <f t="shared" si="9"/>
        <v>63</v>
      </c>
      <c r="BA58" s="30">
        <f t="shared" si="10"/>
        <v>7.2</v>
      </c>
      <c r="BB58" s="43">
        <f t="shared" si="11"/>
        <v>4.6000000000000005</v>
      </c>
      <c r="BC58" s="43">
        <f t="shared" si="12"/>
        <v>6.333333333333333</v>
      </c>
      <c r="BD58" s="43">
        <f t="shared" si="13"/>
        <v>8.693333333333333</v>
      </c>
    </row>
    <row r="59" spans="1:56" ht="15" customHeight="1">
      <c r="A59" s="41" t="s">
        <v>113</v>
      </c>
      <c r="B59" s="42" t="s">
        <v>60</v>
      </c>
      <c r="C59" s="42" t="s">
        <v>60</v>
      </c>
      <c r="D59" s="42" t="s">
        <v>60</v>
      </c>
      <c r="E59" s="42">
        <v>3.662794</v>
      </c>
      <c r="F59" s="42">
        <v>6.64</v>
      </c>
      <c r="G59" s="42">
        <v>10</v>
      </c>
      <c r="H59" s="42">
        <v>10</v>
      </c>
      <c r="I59" s="42">
        <v>2.5</v>
      </c>
      <c r="J59" s="42">
        <v>10</v>
      </c>
      <c r="K59" s="42">
        <v>10</v>
      </c>
      <c r="L59" s="42">
        <f t="shared" si="0"/>
        <v>8.5</v>
      </c>
      <c r="M59" s="42">
        <v>5</v>
      </c>
      <c r="N59" s="42">
        <v>10</v>
      </c>
      <c r="O59" s="47">
        <v>0</v>
      </c>
      <c r="P59" s="47">
        <f t="shared" si="1"/>
        <v>5</v>
      </c>
      <c r="Q59" s="42">
        <f t="shared" si="2"/>
        <v>6.713333333333334</v>
      </c>
      <c r="R59" s="42">
        <v>10</v>
      </c>
      <c r="S59" s="42">
        <v>10</v>
      </c>
      <c r="T59" s="42" t="s">
        <v>60</v>
      </c>
      <c r="U59" s="42">
        <f t="shared" si="3"/>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24">
        <v>10</v>
      </c>
      <c r="AK59" s="25">
        <v>5</v>
      </c>
      <c r="AL59" s="25">
        <v>4.5</v>
      </c>
      <c r="AM59" s="25" t="s">
        <v>60</v>
      </c>
      <c r="AN59" s="25" t="s">
        <v>60</v>
      </c>
      <c r="AO59" s="25" t="s">
        <v>60</v>
      </c>
      <c r="AP59" s="25" t="s">
        <v>60</v>
      </c>
      <c r="AQ59" s="42">
        <f t="shared" si="4"/>
        <v>6.5</v>
      </c>
      <c r="AR59" s="42">
        <v>0</v>
      </c>
      <c r="AS59" s="42">
        <v>10</v>
      </c>
      <c r="AT59" s="42">
        <v>10</v>
      </c>
      <c r="AU59" s="42">
        <f t="shared" si="5"/>
        <v>10</v>
      </c>
      <c r="AV59" s="42">
        <f t="shared" si="6"/>
        <v>5</v>
      </c>
      <c r="AW59" s="43">
        <f t="shared" si="7"/>
        <v>6.177365166666667</v>
      </c>
      <c r="AX59" s="44">
        <v>5.45</v>
      </c>
      <c r="AY59" s="45">
        <f t="shared" si="8"/>
        <v>5.813682583333334</v>
      </c>
      <c r="AZ59" s="46">
        <f t="shared" si="9"/>
        <v>129</v>
      </c>
      <c r="BA59" s="30">
        <f t="shared" si="10"/>
        <v>5.81</v>
      </c>
      <c r="BB59" s="43">
        <f t="shared" si="11"/>
        <v>3.662794</v>
      </c>
      <c r="BC59" s="43">
        <f t="shared" si="12"/>
        <v>6.713333333333334</v>
      </c>
      <c r="BD59" s="43">
        <f t="shared" si="13"/>
        <v>7.166666666666667</v>
      </c>
    </row>
    <row r="60" spans="1:56" ht="15" customHeight="1">
      <c r="A60" s="41" t="s">
        <v>114</v>
      </c>
      <c r="B60" s="42" t="s">
        <v>60</v>
      </c>
      <c r="C60" s="42" t="s">
        <v>60</v>
      </c>
      <c r="D60" s="42" t="s">
        <v>60</v>
      </c>
      <c r="E60" s="42">
        <v>4.846367</v>
      </c>
      <c r="F60" s="42">
        <v>2.88</v>
      </c>
      <c r="G60" s="42">
        <v>10</v>
      </c>
      <c r="H60" s="42">
        <v>10</v>
      </c>
      <c r="I60" s="42">
        <v>7.5</v>
      </c>
      <c r="J60" s="42">
        <v>10</v>
      </c>
      <c r="K60" s="42">
        <v>10</v>
      </c>
      <c r="L60" s="42">
        <f t="shared" si="0"/>
        <v>9.5</v>
      </c>
      <c r="M60" s="42" t="s">
        <v>60</v>
      </c>
      <c r="N60" s="42">
        <v>10</v>
      </c>
      <c r="O60" s="47">
        <v>10</v>
      </c>
      <c r="P60" s="47">
        <f t="shared" si="1"/>
        <v>10</v>
      </c>
      <c r="Q60" s="42">
        <f t="shared" si="2"/>
        <v>7.46</v>
      </c>
      <c r="R60" s="42">
        <v>10</v>
      </c>
      <c r="S60" s="42">
        <v>10</v>
      </c>
      <c r="T60" s="42">
        <v>10</v>
      </c>
      <c r="U60" s="42">
        <f t="shared" si="3"/>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24">
        <v>10</v>
      </c>
      <c r="AK60" s="25">
        <v>7.666666666666667</v>
      </c>
      <c r="AL60" s="25">
        <v>6.75</v>
      </c>
      <c r="AM60" s="25" t="s">
        <v>60</v>
      </c>
      <c r="AN60" s="25" t="s">
        <v>60</v>
      </c>
      <c r="AO60" s="25" t="s">
        <v>60</v>
      </c>
      <c r="AP60" s="25" t="s">
        <v>60</v>
      </c>
      <c r="AQ60" s="42">
        <f t="shared" si="4"/>
        <v>8.13888888888889</v>
      </c>
      <c r="AR60" s="42" t="s">
        <v>60</v>
      </c>
      <c r="AS60" s="42">
        <v>0</v>
      </c>
      <c r="AT60" s="42">
        <v>10</v>
      </c>
      <c r="AU60" s="42">
        <f t="shared" si="5"/>
        <v>5</v>
      </c>
      <c r="AV60" s="42">
        <f t="shared" si="6"/>
        <v>5</v>
      </c>
      <c r="AW60" s="43">
        <f t="shared" si="7"/>
        <v>6.933073231481481</v>
      </c>
      <c r="AX60" s="44">
        <v>6.25</v>
      </c>
      <c r="AY60" s="45">
        <f t="shared" si="8"/>
        <v>6.591536615740741</v>
      </c>
      <c r="AZ60" s="46">
        <f t="shared" si="9"/>
        <v>100</v>
      </c>
      <c r="BA60" s="30">
        <f t="shared" si="10"/>
        <v>6.59</v>
      </c>
      <c r="BB60" s="43">
        <f t="shared" si="11"/>
        <v>4.846367</v>
      </c>
      <c r="BC60" s="43">
        <f t="shared" si="12"/>
        <v>7.46</v>
      </c>
      <c r="BD60" s="43">
        <f t="shared" si="13"/>
        <v>7.712962962962963</v>
      </c>
    </row>
    <row r="61" spans="1:56" ht="15" customHeight="1">
      <c r="A61" s="41" t="s">
        <v>115</v>
      </c>
      <c r="B61" s="42" t="s">
        <v>60</v>
      </c>
      <c r="C61" s="42" t="s">
        <v>60</v>
      </c>
      <c r="D61" s="42" t="s">
        <v>60</v>
      </c>
      <c r="E61" s="42">
        <v>3.649189</v>
      </c>
      <c r="F61" s="42">
        <v>7.279999999999999</v>
      </c>
      <c r="G61" s="42">
        <v>10</v>
      </c>
      <c r="H61" s="42">
        <v>10</v>
      </c>
      <c r="I61" s="42">
        <v>5</v>
      </c>
      <c r="J61" s="42">
        <v>10</v>
      </c>
      <c r="K61" s="42">
        <v>10</v>
      </c>
      <c r="L61" s="42">
        <f t="shared" si="0"/>
        <v>9</v>
      </c>
      <c r="M61" s="42">
        <v>10</v>
      </c>
      <c r="N61" s="42">
        <v>10</v>
      </c>
      <c r="O61" s="47">
        <v>5</v>
      </c>
      <c r="P61" s="47">
        <f t="shared" si="1"/>
        <v>8.333333333333334</v>
      </c>
      <c r="Q61" s="42">
        <f t="shared" si="2"/>
        <v>8.204444444444446</v>
      </c>
      <c r="R61" s="42">
        <v>10</v>
      </c>
      <c r="S61" s="42">
        <v>10</v>
      </c>
      <c r="T61" s="42">
        <v>10</v>
      </c>
      <c r="U61" s="42">
        <f t="shared" si="3"/>
        <v>10</v>
      </c>
      <c r="V61" s="42">
        <v>5</v>
      </c>
      <c r="W61" s="42">
        <v>3.3333333333333335</v>
      </c>
      <c r="X61" s="42">
        <f aca="true" t="shared" si="53" ref="X61:X64">#N/A</f>
        <v>4.166666666666667</v>
      </c>
      <c r="Y61" s="42">
        <v>10</v>
      </c>
      <c r="Z61" s="42">
        <v>10</v>
      </c>
      <c r="AA61" s="42">
        <v>3.3333333333333335</v>
      </c>
      <c r="AB61" s="42">
        <v>3.3333333333333335</v>
      </c>
      <c r="AC61" s="42">
        <v>3.3333333333333335</v>
      </c>
      <c r="AD61" s="42" t="e">
        <f>#N/A</f>
        <v>#N/A</v>
      </c>
      <c r="AE61" s="42">
        <v>5</v>
      </c>
      <c r="AF61" s="42">
        <v>5</v>
      </c>
      <c r="AG61" s="42">
        <v>7.5</v>
      </c>
      <c r="AH61" s="42" t="e">
        <f>#N/A</f>
        <v>#N/A</v>
      </c>
      <c r="AI61" s="42">
        <f aca="true" t="shared" si="54" ref="AI61:AI64">AVERAGE(Y61,Z61,AD61,AH61)</f>
        <v>7.291666666666666</v>
      </c>
      <c r="AJ61" s="24">
        <v>10</v>
      </c>
      <c r="AK61" s="25">
        <v>5</v>
      </c>
      <c r="AL61" s="25">
        <v>5</v>
      </c>
      <c r="AM61" s="25">
        <v>10</v>
      </c>
      <c r="AN61" s="25">
        <v>10</v>
      </c>
      <c r="AO61" s="25">
        <f aca="true" t="shared" si="55" ref="AO61:AO64">#N/A</f>
        <v>10</v>
      </c>
      <c r="AP61" s="25">
        <v>10</v>
      </c>
      <c r="AQ61" s="42">
        <f t="shared" si="4"/>
        <v>8</v>
      </c>
      <c r="AR61" s="42">
        <v>5</v>
      </c>
      <c r="AS61" s="42">
        <v>10</v>
      </c>
      <c r="AT61" s="42">
        <v>10</v>
      </c>
      <c r="AU61" s="42">
        <f t="shared" si="5"/>
        <v>10</v>
      </c>
      <c r="AV61" s="42">
        <f t="shared" si="6"/>
        <v>7.5</v>
      </c>
      <c r="AW61" s="43">
        <f t="shared" si="7"/>
        <v>6.659241694444445</v>
      </c>
      <c r="AX61" s="44">
        <v>6.5</v>
      </c>
      <c r="AY61" s="45">
        <f t="shared" si="8"/>
        <v>6.579620847222222</v>
      </c>
      <c r="AZ61" s="46">
        <f t="shared" si="9"/>
        <v>101</v>
      </c>
      <c r="BA61" s="30">
        <f t="shared" si="10"/>
        <v>6.58</v>
      </c>
      <c r="BB61" s="43">
        <f t="shared" si="11"/>
        <v>3.649189</v>
      </c>
      <c r="BC61" s="43">
        <f t="shared" si="12"/>
        <v>8.204444444444446</v>
      </c>
      <c r="BD61" s="43">
        <f t="shared" si="13"/>
        <v>7.391666666666666</v>
      </c>
    </row>
    <row r="62" spans="1:56" ht="15" customHeight="1">
      <c r="A62" s="41" t="s">
        <v>116</v>
      </c>
      <c r="B62" s="42" t="s">
        <v>60</v>
      </c>
      <c r="C62" s="42" t="s">
        <v>60</v>
      </c>
      <c r="D62" s="42" t="s">
        <v>60</v>
      </c>
      <c r="E62" s="42">
        <v>4.3021959999999995</v>
      </c>
      <c r="F62" s="42">
        <v>0</v>
      </c>
      <c r="G62" s="42">
        <v>5</v>
      </c>
      <c r="H62" s="42">
        <v>10</v>
      </c>
      <c r="I62" s="42">
        <v>5</v>
      </c>
      <c r="J62" s="42">
        <v>10</v>
      </c>
      <c r="K62" s="42">
        <v>10</v>
      </c>
      <c r="L62" s="42">
        <f t="shared" si="0"/>
        <v>8</v>
      </c>
      <c r="M62" s="42">
        <v>10</v>
      </c>
      <c r="N62" s="42">
        <v>10</v>
      </c>
      <c r="O62" s="47">
        <v>10</v>
      </c>
      <c r="P62" s="47">
        <f t="shared" si="1"/>
        <v>10</v>
      </c>
      <c r="Q62" s="42">
        <f t="shared" si="2"/>
        <v>6</v>
      </c>
      <c r="R62" s="42">
        <v>10</v>
      </c>
      <c r="S62" s="42">
        <v>10</v>
      </c>
      <c r="T62" s="42">
        <v>10</v>
      </c>
      <c r="U62" s="42">
        <f t="shared" si="3"/>
        <v>10</v>
      </c>
      <c r="V62" s="42">
        <v>7.5</v>
      </c>
      <c r="W62" s="42">
        <v>6.666666666666667</v>
      </c>
      <c r="X62" s="42">
        <f t="shared" si="53"/>
        <v>7.083333333333334</v>
      </c>
      <c r="Y62" s="42">
        <v>7.5</v>
      </c>
      <c r="Z62" s="42">
        <v>7.5</v>
      </c>
      <c r="AA62" s="42">
        <v>3.3333333333333335</v>
      </c>
      <c r="AB62" s="42">
        <v>6.666666666666667</v>
      </c>
      <c r="AC62" s="42">
        <v>6.666666666666667</v>
      </c>
      <c r="AD62" s="42" t="e">
        <f>#N/A</f>
        <v>#N/A</v>
      </c>
      <c r="AE62" s="42">
        <v>7.5</v>
      </c>
      <c r="AF62" s="42">
        <v>7.5</v>
      </c>
      <c r="AG62" s="42">
        <v>7.5</v>
      </c>
      <c r="AH62" s="42" t="e">
        <f>#N/A</f>
        <v>#N/A</v>
      </c>
      <c r="AI62" s="42">
        <f t="shared" si="54"/>
        <v>7.013888888888889</v>
      </c>
      <c r="AJ62" s="24">
        <v>0</v>
      </c>
      <c r="AK62" s="25">
        <v>5</v>
      </c>
      <c r="AL62" s="25">
        <v>4.25</v>
      </c>
      <c r="AM62" s="25">
        <v>10</v>
      </c>
      <c r="AN62" s="25">
        <v>10</v>
      </c>
      <c r="AO62" s="25">
        <f t="shared" si="55"/>
        <v>10</v>
      </c>
      <c r="AP62" s="25">
        <v>6.666666666666667</v>
      </c>
      <c r="AQ62" s="42">
        <f t="shared" si="4"/>
        <v>5.183333333333334</v>
      </c>
      <c r="AR62" s="42">
        <v>5</v>
      </c>
      <c r="AS62" s="42">
        <v>10</v>
      </c>
      <c r="AT62" s="42">
        <v>10</v>
      </c>
      <c r="AU62" s="42">
        <f t="shared" si="5"/>
        <v>10</v>
      </c>
      <c r="AV62" s="42">
        <f t="shared" si="6"/>
        <v>7.5</v>
      </c>
      <c r="AW62" s="43">
        <f t="shared" si="7"/>
        <v>6.2536045555555555</v>
      </c>
      <c r="AX62" s="44">
        <v>7.26</v>
      </c>
      <c r="AY62" s="45">
        <f t="shared" si="8"/>
        <v>6.756802277777778</v>
      </c>
      <c r="AZ62" s="46">
        <f t="shared" si="9"/>
        <v>90</v>
      </c>
      <c r="BA62" s="30">
        <f t="shared" si="10"/>
        <v>6.76</v>
      </c>
      <c r="BB62" s="43">
        <f t="shared" si="11"/>
        <v>4.3021959999999995</v>
      </c>
      <c r="BC62" s="43">
        <f t="shared" si="12"/>
        <v>6</v>
      </c>
      <c r="BD62" s="43">
        <f t="shared" si="13"/>
        <v>7.356111111111112</v>
      </c>
    </row>
    <row r="63" spans="1:56" ht="15" customHeight="1">
      <c r="A63" s="41" t="s">
        <v>117</v>
      </c>
      <c r="B63" s="42">
        <v>7.933333333333334</v>
      </c>
      <c r="C63" s="42">
        <v>7.055418715117893</v>
      </c>
      <c r="D63" s="42">
        <v>7.609642727342132</v>
      </c>
      <c r="E63" s="42">
        <v>7.5</v>
      </c>
      <c r="F63" s="42">
        <v>9.8</v>
      </c>
      <c r="G63" s="42">
        <v>0</v>
      </c>
      <c r="H63" s="42">
        <v>10</v>
      </c>
      <c r="I63" s="42" t="s">
        <v>60</v>
      </c>
      <c r="J63" s="42">
        <v>10</v>
      </c>
      <c r="K63" s="42">
        <v>10</v>
      </c>
      <c r="L63" s="42">
        <f t="shared" si="0"/>
        <v>7.5</v>
      </c>
      <c r="M63" s="42">
        <v>10</v>
      </c>
      <c r="N63" s="42">
        <v>7.5</v>
      </c>
      <c r="O63" s="47">
        <v>10</v>
      </c>
      <c r="P63" s="47">
        <f t="shared" si="1"/>
        <v>9.166666666666666</v>
      </c>
      <c r="Q63" s="42">
        <f t="shared" si="2"/>
        <v>8.822222222222223</v>
      </c>
      <c r="R63" s="42" t="s">
        <v>60</v>
      </c>
      <c r="S63" s="42" t="s">
        <v>60</v>
      </c>
      <c r="T63" s="42">
        <v>10</v>
      </c>
      <c r="U63" s="42">
        <f t="shared" si="3"/>
        <v>10</v>
      </c>
      <c r="V63" s="42">
        <v>10</v>
      </c>
      <c r="W63" s="42">
        <v>10</v>
      </c>
      <c r="X63" s="42">
        <f t="shared" si="53"/>
        <v>10</v>
      </c>
      <c r="Y63" s="42">
        <v>10</v>
      </c>
      <c r="Z63" s="42">
        <v>10</v>
      </c>
      <c r="AA63" s="42">
        <v>6.666666666666667</v>
      </c>
      <c r="AB63" s="42">
        <v>10</v>
      </c>
      <c r="AC63" s="42">
        <v>10</v>
      </c>
      <c r="AD63" s="42" t="e">
        <f>#N/A</f>
        <v>#N/A</v>
      </c>
      <c r="AE63" s="42">
        <v>7.5</v>
      </c>
      <c r="AF63" s="42">
        <v>10</v>
      </c>
      <c r="AG63" s="42">
        <v>10</v>
      </c>
      <c r="AH63" s="42" t="e">
        <f>#N/A</f>
        <v>#N/A</v>
      </c>
      <c r="AI63" s="42">
        <f t="shared" si="54"/>
        <v>9.51388888888889</v>
      </c>
      <c r="AJ63" s="24">
        <v>10</v>
      </c>
      <c r="AK63" s="25">
        <v>6</v>
      </c>
      <c r="AL63" s="25">
        <v>7.25</v>
      </c>
      <c r="AM63" s="25">
        <v>10</v>
      </c>
      <c r="AN63" s="25">
        <v>10</v>
      </c>
      <c r="AO63" s="25">
        <f t="shared" si="55"/>
        <v>10</v>
      </c>
      <c r="AP63" s="25">
        <v>10</v>
      </c>
      <c r="AQ63" s="42">
        <f t="shared" si="4"/>
        <v>8.65</v>
      </c>
      <c r="AR63" s="42">
        <v>10</v>
      </c>
      <c r="AS63" s="42" t="s">
        <v>60</v>
      </c>
      <c r="AT63" s="42" t="s">
        <v>60</v>
      </c>
      <c r="AU63" s="42" t="s">
        <v>60</v>
      </c>
      <c r="AV63" s="42">
        <f t="shared" si="6"/>
        <v>10</v>
      </c>
      <c r="AW63" s="43">
        <f t="shared" si="7"/>
        <v>8.896944444444445</v>
      </c>
      <c r="AX63" s="44">
        <v>8.96</v>
      </c>
      <c r="AY63" s="45">
        <f t="shared" si="8"/>
        <v>8.928472222222222</v>
      </c>
      <c r="AZ63" s="46">
        <f t="shared" si="9"/>
        <v>1</v>
      </c>
      <c r="BA63" s="30">
        <f t="shared" si="10"/>
        <v>8.93</v>
      </c>
      <c r="BB63" s="43">
        <f t="shared" si="11"/>
        <v>7.5</v>
      </c>
      <c r="BC63" s="43">
        <f t="shared" si="12"/>
        <v>8.822222222222223</v>
      </c>
      <c r="BD63" s="43">
        <f t="shared" si="13"/>
        <v>9.632777777777779</v>
      </c>
    </row>
    <row r="64" spans="1:56" ht="15" customHeight="1">
      <c r="A64" s="41" t="s">
        <v>118</v>
      </c>
      <c r="B64" s="42">
        <v>7.433333333333333</v>
      </c>
      <c r="C64" s="42">
        <v>5.508206756645793</v>
      </c>
      <c r="D64" s="42">
        <v>6.389485872045709</v>
      </c>
      <c r="E64" s="42">
        <v>6.4</v>
      </c>
      <c r="F64" s="42">
        <v>9.48</v>
      </c>
      <c r="G64" s="42">
        <v>10</v>
      </c>
      <c r="H64" s="42">
        <v>10</v>
      </c>
      <c r="I64" s="42">
        <v>7.5</v>
      </c>
      <c r="J64" s="42">
        <v>10</v>
      </c>
      <c r="K64" s="42">
        <v>10</v>
      </c>
      <c r="L64" s="42">
        <f t="shared" si="0"/>
        <v>9.5</v>
      </c>
      <c r="M64" s="42">
        <v>9.5</v>
      </c>
      <c r="N64" s="42">
        <v>10</v>
      </c>
      <c r="O64" s="47">
        <v>10</v>
      </c>
      <c r="P64" s="47">
        <f t="shared" si="1"/>
        <v>9.833333333333334</v>
      </c>
      <c r="Q64" s="42">
        <f t="shared" si="2"/>
        <v>9.604444444444445</v>
      </c>
      <c r="R64" s="42">
        <v>10</v>
      </c>
      <c r="S64" s="42">
        <v>10</v>
      </c>
      <c r="T64" s="42">
        <v>10</v>
      </c>
      <c r="U64" s="42">
        <f t="shared" si="3"/>
        <v>10</v>
      </c>
      <c r="V64" s="42">
        <v>10</v>
      </c>
      <c r="W64" s="42">
        <v>10</v>
      </c>
      <c r="X64" s="42">
        <f t="shared" si="53"/>
        <v>10</v>
      </c>
      <c r="Y64" s="42">
        <v>10</v>
      </c>
      <c r="Z64" s="42">
        <v>10</v>
      </c>
      <c r="AA64" s="42">
        <v>10</v>
      </c>
      <c r="AB64" s="42">
        <v>10</v>
      </c>
      <c r="AC64" s="42">
        <v>10</v>
      </c>
      <c r="AD64" s="42" t="e">
        <f>#N/A</f>
        <v>#N/A</v>
      </c>
      <c r="AE64" s="42">
        <v>10</v>
      </c>
      <c r="AF64" s="42">
        <v>10</v>
      </c>
      <c r="AG64" s="42">
        <v>10</v>
      </c>
      <c r="AH64" s="42" t="e">
        <f>#N/A</f>
        <v>#N/A</v>
      </c>
      <c r="AI64" s="42">
        <f t="shared" si="54"/>
        <v>10</v>
      </c>
      <c r="AJ64" s="24">
        <v>10</v>
      </c>
      <c r="AK64" s="25">
        <v>8.333333333333334</v>
      </c>
      <c r="AL64" s="25">
        <v>7.75</v>
      </c>
      <c r="AM64" s="25">
        <v>10</v>
      </c>
      <c r="AN64" s="25">
        <v>10</v>
      </c>
      <c r="AO64" s="25">
        <f t="shared" si="55"/>
        <v>10</v>
      </c>
      <c r="AP64" s="25">
        <v>10</v>
      </c>
      <c r="AQ64" s="42">
        <f t="shared" si="4"/>
        <v>9.216666666666667</v>
      </c>
      <c r="AR64" s="42">
        <v>10</v>
      </c>
      <c r="AS64" s="42">
        <v>10</v>
      </c>
      <c r="AT64" s="42">
        <v>10</v>
      </c>
      <c r="AU64" s="42">
        <f aca="true" t="shared" si="56" ref="AU64:AU135">AVERAGE(AS64:AT64)</f>
        <v>10</v>
      </c>
      <c r="AV64" s="42">
        <f t="shared" si="6"/>
        <v>10</v>
      </c>
      <c r="AW64" s="43">
        <f t="shared" si="7"/>
        <v>8.922777777777778</v>
      </c>
      <c r="AX64" s="44">
        <v>7.28</v>
      </c>
      <c r="AY64" s="45">
        <f t="shared" si="8"/>
        <v>8.10138888888889</v>
      </c>
      <c r="AZ64" s="46">
        <f t="shared" si="9"/>
        <v>29</v>
      </c>
      <c r="BA64" s="30">
        <f t="shared" si="10"/>
        <v>8.1</v>
      </c>
      <c r="BB64" s="43">
        <f t="shared" si="11"/>
        <v>6.4</v>
      </c>
      <c r="BC64" s="43">
        <f t="shared" si="12"/>
        <v>9.604444444444445</v>
      </c>
      <c r="BD64" s="43">
        <f t="shared" si="13"/>
        <v>9.843333333333334</v>
      </c>
    </row>
    <row r="65" spans="1:56" ht="15" customHeight="1">
      <c r="A65" s="41" t="s">
        <v>119</v>
      </c>
      <c r="B65" s="42" t="s">
        <v>60</v>
      </c>
      <c r="C65" s="42" t="s">
        <v>60</v>
      </c>
      <c r="D65" s="42" t="s">
        <v>60</v>
      </c>
      <c r="E65" s="42">
        <v>7.798499</v>
      </c>
      <c r="F65" s="42">
        <v>9.76</v>
      </c>
      <c r="G65" s="42">
        <v>10</v>
      </c>
      <c r="H65" s="42">
        <v>10</v>
      </c>
      <c r="I65" s="42">
        <v>10</v>
      </c>
      <c r="J65" s="42">
        <v>10</v>
      </c>
      <c r="K65" s="42">
        <v>10</v>
      </c>
      <c r="L65" s="42">
        <f t="shared" si="0"/>
        <v>10</v>
      </c>
      <c r="M65" s="42" t="s">
        <v>60</v>
      </c>
      <c r="N65" s="42">
        <v>10</v>
      </c>
      <c r="O65" s="47">
        <v>10</v>
      </c>
      <c r="P65" s="47">
        <f t="shared" si="1"/>
        <v>10</v>
      </c>
      <c r="Q65" s="42">
        <f t="shared" si="2"/>
        <v>9.92</v>
      </c>
      <c r="R65" s="42">
        <v>10</v>
      </c>
      <c r="S65" s="42">
        <v>10</v>
      </c>
      <c r="T65" s="42">
        <v>10</v>
      </c>
      <c r="U65" s="42">
        <f t="shared" si="3"/>
        <v>10</v>
      </c>
      <c r="V65" s="42" t="s">
        <v>60</v>
      </c>
      <c r="W65" s="42" t="s">
        <v>60</v>
      </c>
      <c r="X65" s="42" t="s">
        <v>60</v>
      </c>
      <c r="Y65" s="42" t="s">
        <v>60</v>
      </c>
      <c r="Z65" s="42" t="s">
        <v>60</v>
      </c>
      <c r="AA65" s="42" t="s">
        <v>60</v>
      </c>
      <c r="AB65" s="42" t="s">
        <v>60</v>
      </c>
      <c r="AC65" s="42" t="s">
        <v>60</v>
      </c>
      <c r="AD65" s="42" t="s">
        <v>60</v>
      </c>
      <c r="AE65" s="42" t="s">
        <v>60</v>
      </c>
      <c r="AF65" s="42" t="s">
        <v>60</v>
      </c>
      <c r="AG65" s="42" t="s">
        <v>60</v>
      </c>
      <c r="AH65" s="42" t="s">
        <v>60</v>
      </c>
      <c r="AI65" s="42" t="s">
        <v>60</v>
      </c>
      <c r="AJ65" s="24">
        <v>10</v>
      </c>
      <c r="AK65" s="25">
        <v>9.666666666666666</v>
      </c>
      <c r="AL65" s="25">
        <v>9</v>
      </c>
      <c r="AM65" s="25" t="s">
        <v>60</v>
      </c>
      <c r="AN65" s="25" t="s">
        <v>60</v>
      </c>
      <c r="AO65" s="25" t="s">
        <v>60</v>
      </c>
      <c r="AP65" s="25" t="s">
        <v>60</v>
      </c>
      <c r="AQ65" s="42">
        <f t="shared" si="4"/>
        <v>9.555555555555555</v>
      </c>
      <c r="AR65" s="42">
        <v>10</v>
      </c>
      <c r="AS65" s="42">
        <v>10</v>
      </c>
      <c r="AT65" s="42">
        <v>10</v>
      </c>
      <c r="AU65" s="42">
        <f t="shared" si="56"/>
        <v>10</v>
      </c>
      <c r="AV65" s="42">
        <f t="shared" si="6"/>
        <v>10</v>
      </c>
      <c r="AW65" s="43">
        <f t="shared" si="7"/>
        <v>9.355550675925928</v>
      </c>
      <c r="AX65" s="44">
        <v>6.43</v>
      </c>
      <c r="AY65" s="45">
        <f t="shared" si="8"/>
        <v>7.892775337962964</v>
      </c>
      <c r="AZ65" s="46">
        <f t="shared" si="9"/>
        <v>40</v>
      </c>
      <c r="BA65" s="30">
        <f t="shared" si="10"/>
        <v>7.89</v>
      </c>
      <c r="BB65" s="43">
        <f t="shared" si="11"/>
        <v>7.798499</v>
      </c>
      <c r="BC65" s="43">
        <f t="shared" si="12"/>
        <v>9.92</v>
      </c>
      <c r="BD65" s="43">
        <f t="shared" si="13"/>
        <v>9.851851851851853</v>
      </c>
    </row>
    <row r="66" spans="1:56" ht="15" customHeight="1">
      <c r="A66" s="41" t="s">
        <v>120</v>
      </c>
      <c r="B66" s="42">
        <v>4.133333333333333</v>
      </c>
      <c r="C66" s="42">
        <v>4.461348747477904</v>
      </c>
      <c r="D66" s="42">
        <v>4.39657076566803</v>
      </c>
      <c r="E66" s="42">
        <v>4.3</v>
      </c>
      <c r="F66" s="42">
        <v>8.6</v>
      </c>
      <c r="G66" s="42">
        <v>0</v>
      </c>
      <c r="H66" s="42">
        <v>9.733249350865492</v>
      </c>
      <c r="I66" s="42">
        <v>5</v>
      </c>
      <c r="J66" s="42">
        <v>9.779250228114199</v>
      </c>
      <c r="K66" s="42">
        <v>9.890087844774985</v>
      </c>
      <c r="L66" s="42">
        <f t="shared" si="0"/>
        <v>6.8805174847509365</v>
      </c>
      <c r="M66" s="42">
        <v>10</v>
      </c>
      <c r="N66" s="42">
        <v>2.5</v>
      </c>
      <c r="O66" s="47">
        <v>5</v>
      </c>
      <c r="P66" s="47">
        <f t="shared" si="1"/>
        <v>5.833333333333333</v>
      </c>
      <c r="Q66" s="42">
        <f t="shared" si="2"/>
        <v>7.104616939361423</v>
      </c>
      <c r="R66" s="42">
        <v>5</v>
      </c>
      <c r="S66" s="42">
        <v>10</v>
      </c>
      <c r="T66" s="42">
        <v>5</v>
      </c>
      <c r="U66" s="42">
        <f t="shared" si="3"/>
        <v>6.666666666666667</v>
      </c>
      <c r="V66" s="42">
        <v>10</v>
      </c>
      <c r="W66" s="42">
        <v>10</v>
      </c>
      <c r="X66" s="42">
        <f aca="true" t="shared" si="57" ref="X66:X67">#N/A</f>
        <v>10</v>
      </c>
      <c r="Y66" s="42">
        <v>10</v>
      </c>
      <c r="Z66" s="42">
        <v>7.5</v>
      </c>
      <c r="AA66" s="42">
        <v>10</v>
      </c>
      <c r="AB66" s="42">
        <v>6.666666666666667</v>
      </c>
      <c r="AC66" s="42">
        <v>6.666666666666667</v>
      </c>
      <c r="AD66" s="42" t="e">
        <f>#N/A</f>
        <v>#N/A</v>
      </c>
      <c r="AE66" s="42">
        <v>10</v>
      </c>
      <c r="AF66" s="42">
        <v>10</v>
      </c>
      <c r="AG66" s="42">
        <v>10</v>
      </c>
      <c r="AH66" s="42" t="e">
        <f>#N/A</f>
        <v>#N/A</v>
      </c>
      <c r="AI66" s="42">
        <f aca="true" t="shared" si="58" ref="AI66:AI67">AVERAGE(Y66,Z66,AD66,AH66)</f>
        <v>8.819444444444445</v>
      </c>
      <c r="AJ66" s="24">
        <v>9.918341638020049</v>
      </c>
      <c r="AK66" s="25">
        <v>6.666666666666667</v>
      </c>
      <c r="AL66" s="25">
        <v>5.75</v>
      </c>
      <c r="AM66" s="25">
        <v>10</v>
      </c>
      <c r="AN66" s="25">
        <v>6.666666666666667</v>
      </c>
      <c r="AO66" s="25">
        <f aca="true" t="shared" si="59" ref="AO66:AO67">#N/A</f>
        <v>8.333333333333334</v>
      </c>
      <c r="AP66" s="25">
        <v>10</v>
      </c>
      <c r="AQ66" s="42">
        <f t="shared" si="4"/>
        <v>8.13366832760401</v>
      </c>
      <c r="AR66" s="42">
        <v>0</v>
      </c>
      <c r="AS66" s="42">
        <v>10</v>
      </c>
      <c r="AT66" s="42">
        <v>10</v>
      </c>
      <c r="AU66" s="42">
        <f t="shared" si="56"/>
        <v>10</v>
      </c>
      <c r="AV66" s="42">
        <f t="shared" si="6"/>
        <v>5</v>
      </c>
      <c r="AW66" s="43">
        <f t="shared" si="7"/>
        <v>6.713132178711868</v>
      </c>
      <c r="AX66" s="44">
        <v>6.41</v>
      </c>
      <c r="AY66" s="45">
        <f t="shared" si="8"/>
        <v>6.561566089355934</v>
      </c>
      <c r="AZ66" s="46">
        <f t="shared" si="9"/>
        <v>105</v>
      </c>
      <c r="BA66" s="30">
        <f t="shared" si="10"/>
        <v>6.56</v>
      </c>
      <c r="BB66" s="43">
        <f t="shared" si="11"/>
        <v>4.3</v>
      </c>
      <c r="BC66" s="43">
        <f t="shared" si="12"/>
        <v>7.104616939361423</v>
      </c>
      <c r="BD66" s="43">
        <f t="shared" si="13"/>
        <v>7.723955887743024</v>
      </c>
    </row>
    <row r="67" spans="1:56" ht="15" customHeight="1">
      <c r="A67" s="41" t="s">
        <v>121</v>
      </c>
      <c r="B67" s="42">
        <v>4.466666666666666</v>
      </c>
      <c r="C67" s="42">
        <v>4.9487716783948414</v>
      </c>
      <c r="D67" s="42">
        <v>4.465449875817153</v>
      </c>
      <c r="E67" s="42">
        <v>4.6000000000000005</v>
      </c>
      <c r="F67" s="42">
        <v>9.840000000000002</v>
      </c>
      <c r="G67" s="42">
        <v>10</v>
      </c>
      <c r="H67" s="42">
        <v>10</v>
      </c>
      <c r="I67" s="42">
        <v>7.5</v>
      </c>
      <c r="J67" s="42">
        <v>10</v>
      </c>
      <c r="K67" s="42">
        <v>9.99499730974078</v>
      </c>
      <c r="L67" s="42">
        <f t="shared" si="0"/>
        <v>9.498999461948156</v>
      </c>
      <c r="M67" s="42">
        <v>9</v>
      </c>
      <c r="N67" s="42">
        <v>10</v>
      </c>
      <c r="O67" s="47">
        <v>5</v>
      </c>
      <c r="P67" s="47">
        <f t="shared" si="1"/>
        <v>8</v>
      </c>
      <c r="Q67" s="42">
        <f t="shared" si="2"/>
        <v>9.112999820649385</v>
      </c>
      <c r="R67" s="42">
        <v>10</v>
      </c>
      <c r="S67" s="42">
        <v>10</v>
      </c>
      <c r="T67" s="42">
        <v>5</v>
      </c>
      <c r="U67" s="42">
        <f t="shared" si="3"/>
        <v>8.333333333333334</v>
      </c>
      <c r="V67" s="42">
        <v>5</v>
      </c>
      <c r="W67" s="42">
        <v>3.3333333333333335</v>
      </c>
      <c r="X67" s="42">
        <f t="shared" si="57"/>
        <v>4.166666666666667</v>
      </c>
      <c r="Y67" s="42">
        <v>7.5</v>
      </c>
      <c r="Z67" s="42">
        <v>7.5</v>
      </c>
      <c r="AA67" s="42">
        <v>6.666666666666667</v>
      </c>
      <c r="AB67" s="42">
        <v>6.666666666666667</v>
      </c>
      <c r="AC67" s="42">
        <v>10</v>
      </c>
      <c r="AD67" s="42" t="e">
        <f>#N/A</f>
        <v>#N/A</v>
      </c>
      <c r="AE67" s="42">
        <v>7.5</v>
      </c>
      <c r="AF67" s="42">
        <v>7.5</v>
      </c>
      <c r="AG67" s="42">
        <v>10</v>
      </c>
      <c r="AH67" s="42" t="e">
        <f>#N/A</f>
        <v>#N/A</v>
      </c>
      <c r="AI67" s="42">
        <f t="shared" si="58"/>
        <v>7.777777777777779</v>
      </c>
      <c r="AJ67" s="24">
        <v>8.74932743519487</v>
      </c>
      <c r="AK67" s="25">
        <v>4</v>
      </c>
      <c r="AL67" s="25">
        <v>4.75</v>
      </c>
      <c r="AM67" s="25">
        <v>10</v>
      </c>
      <c r="AN67" s="25">
        <v>10</v>
      </c>
      <c r="AO67" s="25">
        <f t="shared" si="59"/>
        <v>10</v>
      </c>
      <c r="AP67" s="25">
        <v>10</v>
      </c>
      <c r="AQ67" s="42">
        <f t="shared" si="4"/>
        <v>7.499865487038974</v>
      </c>
      <c r="AR67" s="42">
        <v>5</v>
      </c>
      <c r="AS67" s="42" t="s">
        <v>60</v>
      </c>
      <c r="AT67" s="42">
        <v>10</v>
      </c>
      <c r="AU67" s="42">
        <f t="shared" si="56"/>
        <v>10</v>
      </c>
      <c r="AV67" s="42">
        <f t="shared" si="6"/>
        <v>7.5</v>
      </c>
      <c r="AW67" s="43">
        <f t="shared" si="7"/>
        <v>6.956014281644022</v>
      </c>
      <c r="AX67" s="44">
        <v>6.89</v>
      </c>
      <c r="AY67" s="45">
        <f t="shared" si="8"/>
        <v>6.92300714082201</v>
      </c>
      <c r="AZ67" s="46">
        <f t="shared" si="9"/>
        <v>76</v>
      </c>
      <c r="BA67" s="30">
        <f t="shared" si="10"/>
        <v>6.92</v>
      </c>
      <c r="BB67" s="43">
        <f t="shared" si="11"/>
        <v>4.6000000000000005</v>
      </c>
      <c r="BC67" s="43">
        <f t="shared" si="12"/>
        <v>9.112999820649385</v>
      </c>
      <c r="BD67" s="43">
        <f t="shared" si="13"/>
        <v>7.055528652963351</v>
      </c>
    </row>
    <row r="68" spans="1:56" ht="15" customHeight="1">
      <c r="A68" s="41" t="s">
        <v>122</v>
      </c>
      <c r="B68" s="42">
        <v>2.2</v>
      </c>
      <c r="C68" s="42">
        <v>6.240033904128044</v>
      </c>
      <c r="D68" s="42">
        <v>4.499792949018548</v>
      </c>
      <c r="E68" s="42">
        <v>4.3</v>
      </c>
      <c r="F68" s="42">
        <v>8.36</v>
      </c>
      <c r="G68" s="42">
        <v>0</v>
      </c>
      <c r="H68" s="42">
        <v>9.666547840539032</v>
      </c>
      <c r="I68" s="42">
        <v>2.5</v>
      </c>
      <c r="J68" s="42">
        <v>9.490809540282575</v>
      </c>
      <c r="K68" s="42">
        <v>8.786053895151557</v>
      </c>
      <c r="L68" s="42">
        <f t="shared" si="0"/>
        <v>6.088682255194633</v>
      </c>
      <c r="M68" s="42">
        <v>10</v>
      </c>
      <c r="N68" s="42">
        <v>7.5</v>
      </c>
      <c r="O68" s="47">
        <v>5</v>
      </c>
      <c r="P68" s="47">
        <f t="shared" si="1"/>
        <v>7.5</v>
      </c>
      <c r="Q68" s="42">
        <f t="shared" si="2"/>
        <v>7.316227418398211</v>
      </c>
      <c r="R68" s="42">
        <v>0</v>
      </c>
      <c r="S68" s="42">
        <v>5</v>
      </c>
      <c r="T68" s="42">
        <v>5</v>
      </c>
      <c r="U68" s="42">
        <f t="shared" si="3"/>
        <v>3.3333333333333335</v>
      </c>
      <c r="V68" s="42" t="s">
        <v>60</v>
      </c>
      <c r="W68" s="42" t="s">
        <v>60</v>
      </c>
      <c r="X68" s="42" t="s">
        <v>60</v>
      </c>
      <c r="Y68" s="42" t="s">
        <v>60</v>
      </c>
      <c r="Z68" s="42" t="s">
        <v>60</v>
      </c>
      <c r="AA68" s="42" t="s">
        <v>60</v>
      </c>
      <c r="AB68" s="42" t="s">
        <v>60</v>
      </c>
      <c r="AC68" s="42" t="s">
        <v>60</v>
      </c>
      <c r="AD68" s="42" t="s">
        <v>60</v>
      </c>
      <c r="AE68" s="42" t="s">
        <v>60</v>
      </c>
      <c r="AF68" s="42" t="s">
        <v>60</v>
      </c>
      <c r="AG68" s="42" t="s">
        <v>60</v>
      </c>
      <c r="AH68" s="42" t="s">
        <v>60</v>
      </c>
      <c r="AI68" s="42" t="s">
        <v>60</v>
      </c>
      <c r="AJ68" s="24">
        <v>10</v>
      </c>
      <c r="AK68" s="25">
        <v>0.3333333333333333</v>
      </c>
      <c r="AL68" s="25">
        <v>1.5</v>
      </c>
      <c r="AM68" s="25" t="s">
        <v>60</v>
      </c>
      <c r="AN68" s="25" t="s">
        <v>60</v>
      </c>
      <c r="AO68" s="25" t="s">
        <v>60</v>
      </c>
      <c r="AP68" s="25" t="s">
        <v>60</v>
      </c>
      <c r="AQ68" s="42">
        <f t="shared" si="4"/>
        <v>3.9444444444444446</v>
      </c>
      <c r="AR68" s="42">
        <v>0</v>
      </c>
      <c r="AS68" s="42">
        <v>0</v>
      </c>
      <c r="AT68" s="42">
        <v>0</v>
      </c>
      <c r="AU68" s="42">
        <f t="shared" si="56"/>
        <v>0</v>
      </c>
      <c r="AV68" s="42">
        <f t="shared" si="6"/>
        <v>0</v>
      </c>
      <c r="AW68" s="43">
        <f t="shared" si="7"/>
        <v>4.1170198175625154</v>
      </c>
      <c r="AX68" s="44">
        <v>6.16</v>
      </c>
      <c r="AY68" s="45">
        <f t="shared" si="8"/>
        <v>5.138509908781257</v>
      </c>
      <c r="AZ68" s="46">
        <f t="shared" si="9"/>
        <v>148</v>
      </c>
      <c r="BA68" s="30">
        <f t="shared" si="10"/>
        <v>5.14</v>
      </c>
      <c r="BB68" s="43">
        <f t="shared" si="11"/>
        <v>4.3</v>
      </c>
      <c r="BC68" s="43">
        <f t="shared" si="12"/>
        <v>7.316227418398211</v>
      </c>
      <c r="BD68" s="43">
        <f t="shared" si="13"/>
        <v>2.425925925925926</v>
      </c>
    </row>
    <row r="69" spans="1:56" ht="15" customHeight="1">
      <c r="A69" s="41" t="s">
        <v>123</v>
      </c>
      <c r="B69" s="42" t="s">
        <v>60</v>
      </c>
      <c r="C69" s="42" t="s">
        <v>60</v>
      </c>
      <c r="D69" s="42" t="s">
        <v>60</v>
      </c>
      <c r="E69" s="42">
        <v>7.893729</v>
      </c>
      <c r="F69" s="42">
        <v>9.520000000000001</v>
      </c>
      <c r="G69" s="42">
        <v>10</v>
      </c>
      <c r="H69" s="42">
        <v>10</v>
      </c>
      <c r="I69" s="42">
        <v>7.5</v>
      </c>
      <c r="J69" s="42">
        <v>10</v>
      </c>
      <c r="K69" s="42">
        <v>9.64240663907834</v>
      </c>
      <c r="L69" s="42">
        <f t="shared" si="0"/>
        <v>9.428481327815668</v>
      </c>
      <c r="M69" s="42">
        <v>10</v>
      </c>
      <c r="N69" s="42">
        <v>10</v>
      </c>
      <c r="O69" s="47">
        <v>10</v>
      </c>
      <c r="P69" s="47">
        <f t="shared" si="1"/>
        <v>10</v>
      </c>
      <c r="Q69" s="42">
        <f t="shared" si="2"/>
        <v>9.649493775938558</v>
      </c>
      <c r="R69" s="42">
        <v>10</v>
      </c>
      <c r="S69" s="42">
        <v>10</v>
      </c>
      <c r="T69" s="42">
        <v>10</v>
      </c>
      <c r="U69" s="42">
        <f t="shared" si="3"/>
        <v>10</v>
      </c>
      <c r="V69" s="42">
        <v>10</v>
      </c>
      <c r="W69" s="42">
        <v>10</v>
      </c>
      <c r="X69" s="42">
        <f aca="true" t="shared" si="60" ref="X69:X71">#N/A</f>
        <v>10</v>
      </c>
      <c r="Y69" s="42">
        <v>10</v>
      </c>
      <c r="Z69" s="42">
        <v>10</v>
      </c>
      <c r="AA69" s="42">
        <v>10</v>
      </c>
      <c r="AB69" s="42">
        <v>10</v>
      </c>
      <c r="AC69" s="42">
        <v>10</v>
      </c>
      <c r="AD69" s="42" t="e">
        <f>#N/A</f>
        <v>#N/A</v>
      </c>
      <c r="AE69" s="42">
        <v>10</v>
      </c>
      <c r="AF69" s="42">
        <v>10</v>
      </c>
      <c r="AG69" s="42">
        <v>10</v>
      </c>
      <c r="AH69" s="42" t="e">
        <f>#N/A</f>
        <v>#N/A</v>
      </c>
      <c r="AI69" s="42">
        <f aca="true" t="shared" si="61" ref="AI69:AI71">AVERAGE(Y69,Z69,AD69,AH69)</f>
        <v>10</v>
      </c>
      <c r="AJ69" s="24">
        <v>10</v>
      </c>
      <c r="AK69" s="25">
        <v>8.666666666666666</v>
      </c>
      <c r="AL69" s="25">
        <v>8.5</v>
      </c>
      <c r="AM69" s="25">
        <v>10</v>
      </c>
      <c r="AN69" s="25">
        <v>10</v>
      </c>
      <c r="AO69" s="25">
        <f aca="true" t="shared" si="62" ref="AO69:AO71">#N/A</f>
        <v>10</v>
      </c>
      <c r="AP69" s="25">
        <v>10</v>
      </c>
      <c r="AQ69" s="42">
        <f t="shared" si="4"/>
        <v>9.433333333333334</v>
      </c>
      <c r="AR69" s="42">
        <v>10</v>
      </c>
      <c r="AS69" s="42">
        <v>10</v>
      </c>
      <c r="AT69" s="42">
        <v>10</v>
      </c>
      <c r="AU69" s="42">
        <f t="shared" si="56"/>
        <v>10</v>
      </c>
      <c r="AV69" s="42">
        <f t="shared" si="6"/>
        <v>10</v>
      </c>
      <c r="AW69" s="43">
        <f t="shared" si="7"/>
        <v>9.329139027317973</v>
      </c>
      <c r="AX69" s="44">
        <v>7.59</v>
      </c>
      <c r="AY69" s="45">
        <f t="shared" si="8"/>
        <v>8.459569513658987</v>
      </c>
      <c r="AZ69" s="46">
        <f t="shared" si="9"/>
        <v>10</v>
      </c>
      <c r="BA69" s="30">
        <f t="shared" si="10"/>
        <v>8.46</v>
      </c>
      <c r="BB69" s="43">
        <f t="shared" si="11"/>
        <v>7.893729</v>
      </c>
      <c r="BC69" s="43">
        <f t="shared" si="12"/>
        <v>9.649493775938558</v>
      </c>
      <c r="BD69" s="43">
        <f t="shared" si="13"/>
        <v>9.886666666666667</v>
      </c>
    </row>
    <row r="70" spans="1:56" ht="15" customHeight="1">
      <c r="A70" s="41" t="s">
        <v>124</v>
      </c>
      <c r="B70" s="42" t="s">
        <v>60</v>
      </c>
      <c r="C70" s="42" t="s">
        <v>60</v>
      </c>
      <c r="D70" s="42" t="s">
        <v>60</v>
      </c>
      <c r="E70" s="42">
        <v>6.6965509999999995</v>
      </c>
      <c r="F70" s="42">
        <v>9.200000000000001</v>
      </c>
      <c r="G70" s="42">
        <v>10</v>
      </c>
      <c r="H70" s="42">
        <v>8.819455375413192</v>
      </c>
      <c r="I70" s="42">
        <v>5</v>
      </c>
      <c r="J70" s="42">
        <v>9.825104500061213</v>
      </c>
      <c r="K70" s="42">
        <v>9.554016475156095</v>
      </c>
      <c r="L70" s="42">
        <f t="shared" si="0"/>
        <v>8.6397152701261</v>
      </c>
      <c r="M70" s="42">
        <v>9.5</v>
      </c>
      <c r="N70" s="42">
        <v>10</v>
      </c>
      <c r="O70" s="47">
        <v>10</v>
      </c>
      <c r="P70" s="47">
        <f t="shared" si="1"/>
        <v>9.833333333333334</v>
      </c>
      <c r="Q70" s="42">
        <f t="shared" si="2"/>
        <v>9.224349534486478</v>
      </c>
      <c r="R70" s="42">
        <v>10</v>
      </c>
      <c r="S70" s="42">
        <v>0</v>
      </c>
      <c r="T70" s="42">
        <v>10</v>
      </c>
      <c r="U70" s="42">
        <f t="shared" si="3"/>
        <v>6.666666666666667</v>
      </c>
      <c r="V70" s="42">
        <v>10</v>
      </c>
      <c r="W70" s="42">
        <v>10</v>
      </c>
      <c r="X70" s="42">
        <f t="shared" si="60"/>
        <v>10</v>
      </c>
      <c r="Y70" s="42">
        <v>10</v>
      </c>
      <c r="Z70" s="42">
        <v>10</v>
      </c>
      <c r="AA70" s="42">
        <v>10</v>
      </c>
      <c r="AB70" s="42">
        <v>10</v>
      </c>
      <c r="AC70" s="42">
        <v>10</v>
      </c>
      <c r="AD70" s="42" t="e">
        <f>#N/A</f>
        <v>#N/A</v>
      </c>
      <c r="AE70" s="42">
        <v>7.5</v>
      </c>
      <c r="AF70" s="42">
        <v>10</v>
      </c>
      <c r="AG70" s="42">
        <v>7.5</v>
      </c>
      <c r="AH70" s="42" t="e">
        <f>#N/A</f>
        <v>#N/A</v>
      </c>
      <c r="AI70" s="42">
        <f t="shared" si="61"/>
        <v>9.583333333333334</v>
      </c>
      <c r="AJ70" s="24">
        <v>10</v>
      </c>
      <c r="AK70" s="25">
        <v>7.666666666666667</v>
      </c>
      <c r="AL70" s="25">
        <v>6</v>
      </c>
      <c r="AM70" s="25">
        <v>10</v>
      </c>
      <c r="AN70" s="25">
        <v>10</v>
      </c>
      <c r="AO70" s="25">
        <f t="shared" si="62"/>
        <v>10</v>
      </c>
      <c r="AP70" s="25">
        <v>10</v>
      </c>
      <c r="AQ70" s="42">
        <f t="shared" si="4"/>
        <v>8.733333333333333</v>
      </c>
      <c r="AR70" s="42" t="s">
        <v>60</v>
      </c>
      <c r="AS70" s="42">
        <v>10</v>
      </c>
      <c r="AT70" s="42">
        <v>10</v>
      </c>
      <c r="AU70" s="42">
        <f t="shared" si="56"/>
        <v>10</v>
      </c>
      <c r="AV70" s="42">
        <f t="shared" si="6"/>
        <v>10</v>
      </c>
      <c r="AW70" s="43">
        <f t="shared" si="7"/>
        <v>8.478558466954953</v>
      </c>
      <c r="AX70" s="44">
        <v>7.3</v>
      </c>
      <c r="AY70" s="45">
        <f t="shared" si="8"/>
        <v>7.889279233477476</v>
      </c>
      <c r="AZ70" s="46">
        <f t="shared" si="9"/>
        <v>40</v>
      </c>
      <c r="BA70" s="30">
        <f t="shared" si="10"/>
        <v>7.89</v>
      </c>
      <c r="BB70" s="43">
        <f t="shared" si="11"/>
        <v>6.6965509999999995</v>
      </c>
      <c r="BC70" s="43">
        <f t="shared" si="12"/>
        <v>9.224349534486478</v>
      </c>
      <c r="BD70" s="43">
        <f t="shared" si="13"/>
        <v>8.996666666666666</v>
      </c>
    </row>
    <row r="71" spans="1:56" ht="15" customHeight="1">
      <c r="A71" s="41" t="s">
        <v>125</v>
      </c>
      <c r="B71" s="42">
        <v>7.799999999999999</v>
      </c>
      <c r="C71" s="42">
        <v>5.5880161359125555</v>
      </c>
      <c r="D71" s="42">
        <v>6.7294239904447455</v>
      </c>
      <c r="E71" s="42">
        <v>6.7</v>
      </c>
      <c r="F71" s="42">
        <v>9.64</v>
      </c>
      <c r="G71" s="42">
        <v>10</v>
      </c>
      <c r="H71" s="42">
        <v>10</v>
      </c>
      <c r="I71" s="42">
        <v>10</v>
      </c>
      <c r="J71" s="42">
        <v>10</v>
      </c>
      <c r="K71" s="42">
        <v>9.990079920295466</v>
      </c>
      <c r="L71" s="42">
        <f t="shared" si="0"/>
        <v>9.998015984059093</v>
      </c>
      <c r="M71" s="42">
        <v>9.5</v>
      </c>
      <c r="N71" s="42">
        <v>10</v>
      </c>
      <c r="O71" s="47">
        <v>10</v>
      </c>
      <c r="P71" s="47">
        <f t="shared" si="1"/>
        <v>9.833333333333334</v>
      </c>
      <c r="Q71" s="42">
        <f t="shared" si="2"/>
        <v>9.823783105797476</v>
      </c>
      <c r="R71" s="42">
        <v>10</v>
      </c>
      <c r="S71" s="42">
        <v>10</v>
      </c>
      <c r="T71" s="42">
        <v>10</v>
      </c>
      <c r="U71" s="42">
        <f t="shared" si="3"/>
        <v>10</v>
      </c>
      <c r="V71" s="42">
        <v>10</v>
      </c>
      <c r="W71" s="42">
        <v>10</v>
      </c>
      <c r="X71" s="42">
        <f t="shared" si="60"/>
        <v>10</v>
      </c>
      <c r="Y71" s="42">
        <v>10</v>
      </c>
      <c r="Z71" s="42">
        <v>10</v>
      </c>
      <c r="AA71" s="42">
        <v>10</v>
      </c>
      <c r="AB71" s="42">
        <v>10</v>
      </c>
      <c r="AC71" s="42">
        <v>10</v>
      </c>
      <c r="AD71" s="42" t="e">
        <f>#N/A</f>
        <v>#N/A</v>
      </c>
      <c r="AE71" s="42">
        <v>10</v>
      </c>
      <c r="AF71" s="42">
        <v>10</v>
      </c>
      <c r="AG71" s="42">
        <v>10</v>
      </c>
      <c r="AH71" s="42" t="e">
        <f>#N/A</f>
        <v>#N/A</v>
      </c>
      <c r="AI71" s="42">
        <f t="shared" si="61"/>
        <v>10</v>
      </c>
      <c r="AJ71" s="24">
        <v>10</v>
      </c>
      <c r="AK71" s="25">
        <v>6.333333333333333</v>
      </c>
      <c r="AL71" s="25">
        <v>7.25</v>
      </c>
      <c r="AM71" s="25">
        <v>10</v>
      </c>
      <c r="AN71" s="25">
        <v>10</v>
      </c>
      <c r="AO71" s="25">
        <f t="shared" si="62"/>
        <v>10</v>
      </c>
      <c r="AP71" s="25">
        <v>10</v>
      </c>
      <c r="AQ71" s="42">
        <f t="shared" si="4"/>
        <v>8.716666666666667</v>
      </c>
      <c r="AR71" s="42">
        <v>10</v>
      </c>
      <c r="AS71" s="42">
        <v>10</v>
      </c>
      <c r="AT71" s="42">
        <v>10</v>
      </c>
      <c r="AU71" s="42">
        <f t="shared" si="56"/>
        <v>10</v>
      </c>
      <c r="AV71" s="42">
        <f t="shared" si="6"/>
        <v>10</v>
      </c>
      <c r="AW71" s="43">
        <f t="shared" si="7"/>
        <v>9.002612443116035</v>
      </c>
      <c r="AX71" s="44">
        <v>7.15</v>
      </c>
      <c r="AY71" s="45">
        <f t="shared" si="8"/>
        <v>8.076306221558017</v>
      </c>
      <c r="AZ71" s="46">
        <f t="shared" si="9"/>
        <v>31</v>
      </c>
      <c r="BA71" s="30">
        <f t="shared" si="10"/>
        <v>8.08</v>
      </c>
      <c r="BB71" s="43">
        <f t="shared" si="11"/>
        <v>6.7</v>
      </c>
      <c r="BC71" s="43">
        <f t="shared" si="12"/>
        <v>9.823783105797476</v>
      </c>
      <c r="BD71" s="43">
        <f t="shared" si="13"/>
        <v>9.743333333333334</v>
      </c>
    </row>
    <row r="72" spans="1:56" ht="15" customHeight="1">
      <c r="A72" s="41" t="s">
        <v>126</v>
      </c>
      <c r="B72" s="42">
        <v>4.433333333333334</v>
      </c>
      <c r="C72" s="42">
        <v>5.072036240538072</v>
      </c>
      <c r="D72" s="42">
        <v>4.180910797797568</v>
      </c>
      <c r="E72" s="42">
        <v>4.6000000000000005</v>
      </c>
      <c r="F72" s="42">
        <v>0</v>
      </c>
      <c r="G72" s="42">
        <v>10</v>
      </c>
      <c r="H72" s="42">
        <v>10</v>
      </c>
      <c r="I72" s="42">
        <v>5</v>
      </c>
      <c r="J72" s="42">
        <v>10</v>
      </c>
      <c r="K72" s="42">
        <v>10</v>
      </c>
      <c r="L72" s="42">
        <f t="shared" si="0"/>
        <v>9</v>
      </c>
      <c r="M72" s="42">
        <v>10</v>
      </c>
      <c r="N72" s="42">
        <v>10</v>
      </c>
      <c r="O72" s="47">
        <v>10</v>
      </c>
      <c r="P72" s="47">
        <f t="shared" si="1"/>
        <v>10</v>
      </c>
      <c r="Q72" s="42">
        <f t="shared" si="2"/>
        <v>6.333333333333333</v>
      </c>
      <c r="R72" s="42">
        <v>10</v>
      </c>
      <c r="S72" s="42">
        <v>10</v>
      </c>
      <c r="T72" s="42">
        <v>10</v>
      </c>
      <c r="U72" s="42">
        <f t="shared" si="3"/>
        <v>10</v>
      </c>
      <c r="V72" s="42" t="s">
        <v>60</v>
      </c>
      <c r="W72" s="42" t="s">
        <v>60</v>
      </c>
      <c r="X72" s="42" t="s">
        <v>60</v>
      </c>
      <c r="Y72" s="42" t="s">
        <v>60</v>
      </c>
      <c r="Z72" s="42" t="s">
        <v>60</v>
      </c>
      <c r="AA72" s="42" t="s">
        <v>60</v>
      </c>
      <c r="AB72" s="42" t="s">
        <v>60</v>
      </c>
      <c r="AC72" s="42" t="s">
        <v>60</v>
      </c>
      <c r="AD72" s="42" t="s">
        <v>60</v>
      </c>
      <c r="AE72" s="42" t="s">
        <v>60</v>
      </c>
      <c r="AF72" s="42" t="s">
        <v>60</v>
      </c>
      <c r="AG72" s="42" t="s">
        <v>60</v>
      </c>
      <c r="AH72" s="42" t="s">
        <v>60</v>
      </c>
      <c r="AI72" s="42" t="s">
        <v>60</v>
      </c>
      <c r="AJ72" s="24">
        <v>10</v>
      </c>
      <c r="AK72" s="25">
        <v>9</v>
      </c>
      <c r="AL72" s="25">
        <v>8.5</v>
      </c>
      <c r="AM72" s="25" t="s">
        <v>60</v>
      </c>
      <c r="AN72" s="25" t="s">
        <v>60</v>
      </c>
      <c r="AO72" s="25" t="s">
        <v>60</v>
      </c>
      <c r="AP72" s="25" t="s">
        <v>60</v>
      </c>
      <c r="AQ72" s="42">
        <f t="shared" si="4"/>
        <v>9.166666666666666</v>
      </c>
      <c r="AR72" s="42">
        <v>10</v>
      </c>
      <c r="AS72" s="42">
        <v>0</v>
      </c>
      <c r="AT72" s="42">
        <v>10</v>
      </c>
      <c r="AU72" s="42">
        <f t="shared" si="56"/>
        <v>5</v>
      </c>
      <c r="AV72" s="42">
        <f t="shared" si="6"/>
        <v>7.5</v>
      </c>
      <c r="AW72" s="43">
        <f t="shared" si="7"/>
        <v>7.177777777777777</v>
      </c>
      <c r="AX72" s="44">
        <v>7</v>
      </c>
      <c r="AY72" s="45">
        <f t="shared" si="8"/>
        <v>7.088888888888889</v>
      </c>
      <c r="AZ72" s="46">
        <f t="shared" si="9"/>
        <v>69</v>
      </c>
      <c r="BA72" s="30">
        <f t="shared" si="10"/>
        <v>7.09</v>
      </c>
      <c r="BB72" s="43">
        <f t="shared" si="11"/>
        <v>4.6000000000000005</v>
      </c>
      <c r="BC72" s="43">
        <f t="shared" si="12"/>
        <v>6.333333333333333</v>
      </c>
      <c r="BD72" s="43">
        <f t="shared" si="13"/>
        <v>8.888888888888888</v>
      </c>
    </row>
    <row r="73" spans="1:56" ht="15" customHeight="1">
      <c r="A73" s="41" t="s">
        <v>127</v>
      </c>
      <c r="B73" s="42">
        <v>7.3</v>
      </c>
      <c r="C73" s="42">
        <v>7.704991554180803</v>
      </c>
      <c r="D73" s="42">
        <v>6.778677050005658</v>
      </c>
      <c r="E73" s="42">
        <v>7.3</v>
      </c>
      <c r="F73" s="42">
        <v>9.840000000000002</v>
      </c>
      <c r="G73" s="42">
        <v>10</v>
      </c>
      <c r="H73" s="42">
        <v>10</v>
      </c>
      <c r="I73" s="42">
        <v>10</v>
      </c>
      <c r="J73" s="42">
        <v>10</v>
      </c>
      <c r="K73" s="42">
        <v>10</v>
      </c>
      <c r="L73" s="42">
        <f t="shared" si="0"/>
        <v>10</v>
      </c>
      <c r="M73" s="42">
        <v>10</v>
      </c>
      <c r="N73" s="42">
        <v>10</v>
      </c>
      <c r="O73" s="47">
        <v>10</v>
      </c>
      <c r="P73" s="47">
        <f t="shared" si="1"/>
        <v>10</v>
      </c>
      <c r="Q73" s="42">
        <f t="shared" si="2"/>
        <v>9.946666666666667</v>
      </c>
      <c r="R73" s="42">
        <v>10</v>
      </c>
      <c r="S73" s="42">
        <v>10</v>
      </c>
      <c r="T73" s="42">
        <v>10</v>
      </c>
      <c r="U73" s="42">
        <f t="shared" si="3"/>
        <v>10</v>
      </c>
      <c r="V73" s="42">
        <v>5</v>
      </c>
      <c r="W73" s="42">
        <v>6.666666666666667</v>
      </c>
      <c r="X73" s="42">
        <f aca="true" t="shared" si="63" ref="X73:X78">#N/A</f>
        <v>5.833333333333334</v>
      </c>
      <c r="Y73" s="42">
        <v>10</v>
      </c>
      <c r="Z73" s="42">
        <v>10</v>
      </c>
      <c r="AA73" s="42">
        <v>3.3333333333333335</v>
      </c>
      <c r="AB73" s="42">
        <v>10</v>
      </c>
      <c r="AC73" s="42">
        <v>6.666666666666667</v>
      </c>
      <c r="AD73" s="42" t="e">
        <f>#N/A</f>
        <v>#N/A</v>
      </c>
      <c r="AE73" s="42">
        <v>5</v>
      </c>
      <c r="AF73" s="42">
        <v>5</v>
      </c>
      <c r="AG73" s="42">
        <v>5</v>
      </c>
      <c r="AH73" s="42" t="e">
        <f>#N/A</f>
        <v>#N/A</v>
      </c>
      <c r="AI73" s="42" t="e">
        <f aca="true" t="shared" si="64" ref="AI73:AI78">AVERAGE(Y73,Z73,AD73,AH73)</f>
        <v>#N/A</v>
      </c>
      <c r="AJ73" s="24">
        <v>10</v>
      </c>
      <c r="AK73" s="25">
        <v>9.333333333333334</v>
      </c>
      <c r="AL73" s="25">
        <v>6.75</v>
      </c>
      <c r="AM73" s="25">
        <v>10</v>
      </c>
      <c r="AN73" s="25">
        <v>10</v>
      </c>
      <c r="AO73" s="25">
        <f aca="true" t="shared" si="65" ref="AO73:AO78">#N/A</f>
        <v>10</v>
      </c>
      <c r="AP73" s="25">
        <v>10</v>
      </c>
      <c r="AQ73" s="42">
        <f t="shared" si="4"/>
        <v>9.216666666666667</v>
      </c>
      <c r="AR73" s="42">
        <v>10</v>
      </c>
      <c r="AS73" s="42">
        <v>10</v>
      </c>
      <c r="AT73" s="42">
        <v>10</v>
      </c>
      <c r="AU73" s="42">
        <f t="shared" si="56"/>
        <v>10</v>
      </c>
      <c r="AV73" s="42">
        <f t="shared" si="6"/>
        <v>10</v>
      </c>
      <c r="AW73" s="43">
        <f t="shared" si="7"/>
        <v>8.608333333333334</v>
      </c>
      <c r="AX73" s="44">
        <v>7.53</v>
      </c>
      <c r="AY73" s="45">
        <f t="shared" si="8"/>
        <v>8.069166666666668</v>
      </c>
      <c r="AZ73" s="46">
        <f t="shared" si="9"/>
        <v>32</v>
      </c>
      <c r="BA73" s="30">
        <f t="shared" si="10"/>
        <v>8.07</v>
      </c>
      <c r="BB73" s="43">
        <f t="shared" si="11"/>
        <v>7.3</v>
      </c>
      <c r="BC73" s="43">
        <f t="shared" si="12"/>
        <v>9.946666666666667</v>
      </c>
      <c r="BD73" s="43" t="e">
        <f t="shared" si="13"/>
        <v>#N/A</v>
      </c>
    </row>
    <row r="74" spans="1:56" ht="15" customHeight="1">
      <c r="A74" s="41" t="s">
        <v>128</v>
      </c>
      <c r="B74" s="42">
        <v>4.233333333333333</v>
      </c>
      <c r="C74" s="42">
        <v>6.453135217119192</v>
      </c>
      <c r="D74" s="42">
        <v>5.166635347751817</v>
      </c>
      <c r="E74" s="42">
        <v>5.300000000000001</v>
      </c>
      <c r="F74" s="42">
        <v>9.32</v>
      </c>
      <c r="G74" s="42">
        <v>10</v>
      </c>
      <c r="H74" s="42">
        <v>10</v>
      </c>
      <c r="I74" s="42">
        <v>10</v>
      </c>
      <c r="J74" s="42">
        <v>9.944876247174909</v>
      </c>
      <c r="K74" s="42">
        <v>9.867702993219778</v>
      </c>
      <c r="L74" s="42">
        <f t="shared" si="0"/>
        <v>9.962515848078938</v>
      </c>
      <c r="M74" s="42">
        <v>9.5</v>
      </c>
      <c r="N74" s="42">
        <v>5</v>
      </c>
      <c r="O74" s="47">
        <v>5</v>
      </c>
      <c r="P74" s="47">
        <f t="shared" si="1"/>
        <v>6.5</v>
      </c>
      <c r="Q74" s="42">
        <f t="shared" si="2"/>
        <v>8.594171949359646</v>
      </c>
      <c r="R74" s="42">
        <v>0</v>
      </c>
      <c r="S74" s="42">
        <v>10</v>
      </c>
      <c r="T74" s="42">
        <v>5</v>
      </c>
      <c r="U74" s="42">
        <f t="shared" si="3"/>
        <v>5</v>
      </c>
      <c r="V74" s="42">
        <v>2.5</v>
      </c>
      <c r="W74" s="42">
        <v>0</v>
      </c>
      <c r="X74" s="42">
        <f t="shared" si="63"/>
        <v>1.25</v>
      </c>
      <c r="Y74" s="42">
        <v>2.5</v>
      </c>
      <c r="Z74" s="42">
        <v>2.5</v>
      </c>
      <c r="AA74" s="42">
        <v>0</v>
      </c>
      <c r="AB74" s="42">
        <v>3.3333333333333335</v>
      </c>
      <c r="AC74" s="42">
        <v>0</v>
      </c>
      <c r="AD74" s="42" t="e">
        <f>#N/A</f>
        <v>#N/A</v>
      </c>
      <c r="AE74" s="42">
        <v>0</v>
      </c>
      <c r="AF74" s="42">
        <v>7.5</v>
      </c>
      <c r="AG74" s="42">
        <v>5</v>
      </c>
      <c r="AH74" s="42" t="e">
        <f>#N/A</f>
        <v>#N/A</v>
      </c>
      <c r="AI74" s="42" t="e">
        <f t="shared" si="64"/>
        <v>#N/A</v>
      </c>
      <c r="AJ74" s="24">
        <v>10</v>
      </c>
      <c r="AK74" s="25">
        <v>3</v>
      </c>
      <c r="AL74" s="25">
        <v>4</v>
      </c>
      <c r="AM74" s="25">
        <v>10</v>
      </c>
      <c r="AN74" s="25">
        <v>10</v>
      </c>
      <c r="AO74" s="25">
        <f t="shared" si="65"/>
        <v>10</v>
      </c>
      <c r="AP74" s="25">
        <v>6.666666666666667</v>
      </c>
      <c r="AQ74" s="42">
        <f t="shared" si="4"/>
        <v>6.7333333333333325</v>
      </c>
      <c r="AR74" s="42">
        <v>0</v>
      </c>
      <c r="AS74" s="42">
        <v>10</v>
      </c>
      <c r="AT74" s="42">
        <v>10</v>
      </c>
      <c r="AU74" s="42">
        <f t="shared" si="56"/>
        <v>10</v>
      </c>
      <c r="AV74" s="42">
        <f t="shared" si="6"/>
        <v>5</v>
      </c>
      <c r="AW74" s="43">
        <f t="shared" si="7"/>
        <v>5.52882076511769</v>
      </c>
      <c r="AX74" s="44">
        <v>7.77</v>
      </c>
      <c r="AY74" s="45">
        <f t="shared" si="8"/>
        <v>6.649410382558845</v>
      </c>
      <c r="AZ74" s="46">
        <f t="shared" si="9"/>
        <v>95</v>
      </c>
      <c r="BA74" s="30">
        <f t="shared" si="10"/>
        <v>6.65</v>
      </c>
      <c r="BB74" s="43">
        <f t="shared" si="11"/>
        <v>5.300000000000001</v>
      </c>
      <c r="BC74" s="43">
        <f t="shared" si="12"/>
        <v>8.594171949359646</v>
      </c>
      <c r="BD74" s="43" t="e">
        <f t="shared" si="13"/>
        <v>#N/A</v>
      </c>
    </row>
    <row r="75" spans="1:56" ht="15" customHeight="1">
      <c r="A75" s="41" t="s">
        <v>129</v>
      </c>
      <c r="B75" s="42">
        <v>4.233333333333333</v>
      </c>
      <c r="C75" s="42">
        <v>4.857371976578018</v>
      </c>
      <c r="D75" s="42">
        <v>4.567115994288712</v>
      </c>
      <c r="E75" s="42">
        <v>4.6000000000000005</v>
      </c>
      <c r="F75" s="42">
        <v>6.52</v>
      </c>
      <c r="G75" s="42">
        <v>10</v>
      </c>
      <c r="H75" s="42">
        <v>10</v>
      </c>
      <c r="I75" s="42">
        <v>7.5</v>
      </c>
      <c r="J75" s="42">
        <v>10</v>
      </c>
      <c r="K75" s="42">
        <v>10</v>
      </c>
      <c r="L75" s="42">
        <f t="shared" si="0"/>
        <v>9.5</v>
      </c>
      <c r="M75" s="42">
        <v>10</v>
      </c>
      <c r="N75" s="42">
        <v>10</v>
      </c>
      <c r="O75" s="47">
        <v>10</v>
      </c>
      <c r="P75" s="47">
        <f t="shared" si="1"/>
        <v>10</v>
      </c>
      <c r="Q75" s="42">
        <f t="shared" si="2"/>
        <v>8.673333333333334</v>
      </c>
      <c r="R75" s="42">
        <v>5</v>
      </c>
      <c r="S75" s="42">
        <v>5</v>
      </c>
      <c r="T75" s="42">
        <v>10</v>
      </c>
      <c r="U75" s="42">
        <f t="shared" si="3"/>
        <v>6.666666666666667</v>
      </c>
      <c r="V75" s="42">
        <v>7.5</v>
      </c>
      <c r="W75" s="42">
        <v>6.666666666666667</v>
      </c>
      <c r="X75" s="42">
        <f t="shared" si="63"/>
        <v>7.083333333333334</v>
      </c>
      <c r="Y75" s="42">
        <v>2.5</v>
      </c>
      <c r="Z75" s="42">
        <v>5</v>
      </c>
      <c r="AA75" s="42">
        <v>3.3333333333333335</v>
      </c>
      <c r="AB75" s="42">
        <v>6.666666666666667</v>
      </c>
      <c r="AC75" s="42">
        <v>3.3333333333333335</v>
      </c>
      <c r="AD75" s="42" t="e">
        <f>#N/A</f>
        <v>#N/A</v>
      </c>
      <c r="AE75" s="42">
        <v>5</v>
      </c>
      <c r="AF75" s="42">
        <v>7.5</v>
      </c>
      <c r="AG75" s="42">
        <v>10</v>
      </c>
      <c r="AH75" s="42" t="e">
        <f>#N/A</f>
        <v>#N/A</v>
      </c>
      <c r="AI75" s="42" t="e">
        <f t="shared" si="64"/>
        <v>#N/A</v>
      </c>
      <c r="AJ75" s="24">
        <v>10</v>
      </c>
      <c r="AK75" s="25">
        <v>1.3333333333333333</v>
      </c>
      <c r="AL75" s="25">
        <v>2.5</v>
      </c>
      <c r="AM75" s="25">
        <v>6.666666666666667</v>
      </c>
      <c r="AN75" s="25">
        <v>6.666666666666667</v>
      </c>
      <c r="AO75" s="25">
        <f t="shared" si="65"/>
        <v>6.666666666666667</v>
      </c>
      <c r="AP75" s="25">
        <v>10</v>
      </c>
      <c r="AQ75" s="42">
        <f t="shared" si="4"/>
        <v>6.1</v>
      </c>
      <c r="AR75" s="42">
        <v>10</v>
      </c>
      <c r="AS75" s="42">
        <v>10</v>
      </c>
      <c r="AT75" s="42">
        <v>10</v>
      </c>
      <c r="AU75" s="42">
        <f t="shared" si="56"/>
        <v>10</v>
      </c>
      <c r="AV75" s="42">
        <f t="shared" si="6"/>
        <v>10</v>
      </c>
      <c r="AW75" s="43">
        <f t="shared" si="7"/>
        <v>6.7894444444444435</v>
      </c>
      <c r="AX75" s="44">
        <v>6.96</v>
      </c>
      <c r="AY75" s="45">
        <f t="shared" si="8"/>
        <v>6.874722222222221</v>
      </c>
      <c r="AZ75" s="46">
        <f t="shared" si="9"/>
        <v>81</v>
      </c>
      <c r="BA75" s="30">
        <f t="shared" si="10"/>
        <v>6.87</v>
      </c>
      <c r="BB75" s="43">
        <f t="shared" si="11"/>
        <v>4.6000000000000005</v>
      </c>
      <c r="BC75" s="43">
        <f t="shared" si="12"/>
        <v>8.673333333333334</v>
      </c>
      <c r="BD75" s="43" t="e">
        <f t="shared" si="13"/>
        <v>#N/A</v>
      </c>
    </row>
    <row r="76" spans="1:56" ht="15" customHeight="1">
      <c r="A76" s="41" t="s">
        <v>130</v>
      </c>
      <c r="B76" s="42">
        <v>4.1</v>
      </c>
      <c r="C76" s="42">
        <v>4.736802938692909</v>
      </c>
      <c r="D76" s="42">
        <v>3.979868595602558</v>
      </c>
      <c r="E76" s="42">
        <v>4.3</v>
      </c>
      <c r="F76" s="42">
        <v>7.800000000000001</v>
      </c>
      <c r="G76" s="42">
        <v>10</v>
      </c>
      <c r="H76" s="42">
        <v>10</v>
      </c>
      <c r="I76" s="42">
        <v>2.5</v>
      </c>
      <c r="J76" s="42">
        <v>9.843670351586859</v>
      </c>
      <c r="K76" s="42">
        <v>9.215060607441393</v>
      </c>
      <c r="L76" s="42">
        <f t="shared" si="0"/>
        <v>8.31174619180565</v>
      </c>
      <c r="M76" s="42">
        <v>6</v>
      </c>
      <c r="N76" s="42">
        <v>10</v>
      </c>
      <c r="O76" s="47">
        <v>5</v>
      </c>
      <c r="P76" s="47">
        <f t="shared" si="1"/>
        <v>7</v>
      </c>
      <c r="Q76" s="42">
        <f t="shared" si="2"/>
        <v>7.70391539726855</v>
      </c>
      <c r="R76" s="42">
        <v>5</v>
      </c>
      <c r="S76" s="42">
        <v>0</v>
      </c>
      <c r="T76" s="42">
        <v>10</v>
      </c>
      <c r="U76" s="42">
        <f t="shared" si="3"/>
        <v>5</v>
      </c>
      <c r="V76" s="42">
        <v>10</v>
      </c>
      <c r="W76" s="42">
        <v>10</v>
      </c>
      <c r="X76" s="42">
        <f t="shared" si="63"/>
        <v>10</v>
      </c>
      <c r="Y76" s="42">
        <v>10</v>
      </c>
      <c r="Z76" s="42">
        <v>7.5</v>
      </c>
      <c r="AA76" s="42">
        <v>6.666666666666667</v>
      </c>
      <c r="AB76" s="42">
        <v>6.666666666666667</v>
      </c>
      <c r="AC76" s="42">
        <v>10</v>
      </c>
      <c r="AD76" s="42" t="e">
        <f>#N/A</f>
        <v>#N/A</v>
      </c>
      <c r="AE76" s="42">
        <v>7.5</v>
      </c>
      <c r="AF76" s="42">
        <v>7.5</v>
      </c>
      <c r="AG76" s="42">
        <v>10</v>
      </c>
      <c r="AH76" s="42" t="e">
        <f>#N/A</f>
        <v>#N/A</v>
      </c>
      <c r="AI76" s="42" t="e">
        <f t="shared" si="64"/>
        <v>#N/A</v>
      </c>
      <c r="AJ76" s="24">
        <v>10</v>
      </c>
      <c r="AK76" s="25">
        <v>3</v>
      </c>
      <c r="AL76" s="25">
        <v>4.75</v>
      </c>
      <c r="AM76" s="25">
        <v>10</v>
      </c>
      <c r="AN76" s="25">
        <v>10</v>
      </c>
      <c r="AO76" s="25">
        <f t="shared" si="65"/>
        <v>10</v>
      </c>
      <c r="AP76" s="25">
        <v>10</v>
      </c>
      <c r="AQ76" s="42">
        <f t="shared" si="4"/>
        <v>7.55</v>
      </c>
      <c r="AR76" s="42">
        <v>5</v>
      </c>
      <c r="AS76" s="42">
        <v>0</v>
      </c>
      <c r="AT76" s="42">
        <v>10</v>
      </c>
      <c r="AU76" s="42">
        <f t="shared" si="56"/>
        <v>5</v>
      </c>
      <c r="AV76" s="42">
        <f t="shared" si="6"/>
        <v>5</v>
      </c>
      <c r="AW76" s="43">
        <f t="shared" si="7"/>
        <v>6.596256627094915</v>
      </c>
      <c r="AX76" s="44">
        <v>7.03</v>
      </c>
      <c r="AY76" s="45">
        <f t="shared" si="8"/>
        <v>6.813128313547457</v>
      </c>
      <c r="AZ76" s="46">
        <f t="shared" si="9"/>
        <v>85</v>
      </c>
      <c r="BA76" s="30">
        <f t="shared" si="10"/>
        <v>6.81</v>
      </c>
      <c r="BB76" s="43">
        <f t="shared" si="11"/>
        <v>4.3</v>
      </c>
      <c r="BC76" s="43">
        <f t="shared" si="12"/>
        <v>7.70391539726855</v>
      </c>
      <c r="BD76" s="43" t="e">
        <f t="shared" si="13"/>
        <v>#N/A</v>
      </c>
    </row>
    <row r="77" spans="1:56" ht="15" customHeight="1">
      <c r="A77" s="41" t="s">
        <v>131</v>
      </c>
      <c r="B77" s="42">
        <v>7.733333333333333</v>
      </c>
      <c r="C77" s="42">
        <v>7.168602809396907</v>
      </c>
      <c r="D77" s="42">
        <v>7.558376706796901</v>
      </c>
      <c r="E77" s="42">
        <v>7.5</v>
      </c>
      <c r="F77" s="42">
        <v>9.64</v>
      </c>
      <c r="G77" s="42">
        <v>10</v>
      </c>
      <c r="H77" s="42">
        <v>10</v>
      </c>
      <c r="I77" s="42">
        <v>7.5</v>
      </c>
      <c r="J77" s="42">
        <v>10</v>
      </c>
      <c r="K77" s="42">
        <v>10</v>
      </c>
      <c r="L77" s="42">
        <f t="shared" si="0"/>
        <v>9.5</v>
      </c>
      <c r="M77" s="42" t="s">
        <v>60</v>
      </c>
      <c r="N77" s="42">
        <v>10</v>
      </c>
      <c r="O77" s="47">
        <v>10</v>
      </c>
      <c r="P77" s="47">
        <f t="shared" si="1"/>
        <v>10</v>
      </c>
      <c r="Q77" s="42">
        <f t="shared" si="2"/>
        <v>9.713333333333333</v>
      </c>
      <c r="R77" s="42">
        <v>5</v>
      </c>
      <c r="S77" s="42">
        <v>10</v>
      </c>
      <c r="T77" s="42">
        <v>10</v>
      </c>
      <c r="U77" s="42">
        <f t="shared" si="3"/>
        <v>8.333333333333334</v>
      </c>
      <c r="V77" s="42">
        <v>10</v>
      </c>
      <c r="W77" s="42">
        <v>10</v>
      </c>
      <c r="X77" s="42">
        <f t="shared" si="63"/>
        <v>10</v>
      </c>
      <c r="Y77" s="42">
        <v>10</v>
      </c>
      <c r="Z77" s="42">
        <v>10</v>
      </c>
      <c r="AA77" s="42">
        <v>10</v>
      </c>
      <c r="AB77" s="42">
        <v>6.666666666666667</v>
      </c>
      <c r="AC77" s="42">
        <v>6.666666666666667</v>
      </c>
      <c r="AD77" s="42" t="e">
        <f>#N/A</f>
        <v>#N/A</v>
      </c>
      <c r="AE77" s="42">
        <v>10</v>
      </c>
      <c r="AF77" s="42">
        <v>10</v>
      </c>
      <c r="AG77" s="42">
        <v>10</v>
      </c>
      <c r="AH77" s="42" t="e">
        <f>#N/A</f>
        <v>#N/A</v>
      </c>
      <c r="AI77" s="42" t="e">
        <f t="shared" si="64"/>
        <v>#N/A</v>
      </c>
      <c r="AJ77" s="24">
        <v>10</v>
      </c>
      <c r="AK77" s="25">
        <v>7</v>
      </c>
      <c r="AL77" s="25">
        <v>7</v>
      </c>
      <c r="AM77" s="25">
        <v>10</v>
      </c>
      <c r="AN77" s="25">
        <v>10</v>
      </c>
      <c r="AO77" s="25">
        <f t="shared" si="65"/>
        <v>10</v>
      </c>
      <c r="AP77" s="25">
        <v>6.666666666666667</v>
      </c>
      <c r="AQ77" s="42">
        <f t="shared" si="4"/>
        <v>8.133333333333333</v>
      </c>
      <c r="AR77" s="42">
        <v>10</v>
      </c>
      <c r="AS77" s="42">
        <v>10</v>
      </c>
      <c r="AT77" s="42">
        <v>10</v>
      </c>
      <c r="AU77" s="42">
        <f t="shared" si="56"/>
        <v>10</v>
      </c>
      <c r="AV77" s="42">
        <f t="shared" si="6"/>
        <v>10</v>
      </c>
      <c r="AW77" s="43">
        <f t="shared" si="7"/>
        <v>8.894444444444444</v>
      </c>
      <c r="AX77" s="44">
        <v>7.47</v>
      </c>
      <c r="AY77" s="45">
        <f t="shared" si="8"/>
        <v>8.182222222222222</v>
      </c>
      <c r="AZ77" s="46">
        <f t="shared" si="9"/>
        <v>23</v>
      </c>
      <c r="BA77" s="30">
        <f t="shared" si="10"/>
        <v>8.18</v>
      </c>
      <c r="BB77" s="43">
        <f t="shared" si="11"/>
        <v>7.5</v>
      </c>
      <c r="BC77" s="43">
        <f t="shared" si="12"/>
        <v>9.713333333333333</v>
      </c>
      <c r="BD77" s="43" t="e">
        <f t="shared" si="13"/>
        <v>#N/A</v>
      </c>
    </row>
    <row r="78" spans="1:56" ht="15" customHeight="1">
      <c r="A78" s="41" t="s">
        <v>132</v>
      </c>
      <c r="B78" s="42" t="s">
        <v>60</v>
      </c>
      <c r="C78" s="42" t="s">
        <v>60</v>
      </c>
      <c r="D78" s="42" t="s">
        <v>60</v>
      </c>
      <c r="E78" s="42">
        <v>6.234005</v>
      </c>
      <c r="F78" s="42">
        <v>9.840000000000002</v>
      </c>
      <c r="G78" s="42">
        <v>10</v>
      </c>
      <c r="H78" s="42">
        <v>10</v>
      </c>
      <c r="I78" s="42">
        <v>7.5</v>
      </c>
      <c r="J78" s="42">
        <v>10</v>
      </c>
      <c r="K78" s="42">
        <v>10</v>
      </c>
      <c r="L78" s="42">
        <f t="shared" si="0"/>
        <v>9.5</v>
      </c>
      <c r="M78" s="42">
        <v>10</v>
      </c>
      <c r="N78" s="42">
        <v>5</v>
      </c>
      <c r="O78" s="47">
        <v>5</v>
      </c>
      <c r="P78" s="47">
        <f t="shared" si="1"/>
        <v>6.666666666666667</v>
      </c>
      <c r="Q78" s="42">
        <f t="shared" si="2"/>
        <v>8.66888888888889</v>
      </c>
      <c r="R78" s="42">
        <v>0</v>
      </c>
      <c r="S78" s="42">
        <v>10</v>
      </c>
      <c r="T78" s="42">
        <v>5</v>
      </c>
      <c r="U78" s="42">
        <f t="shared" si="3"/>
        <v>5</v>
      </c>
      <c r="V78" s="42">
        <v>5</v>
      </c>
      <c r="W78" s="42">
        <v>3.3333333333333335</v>
      </c>
      <c r="X78" s="42">
        <f t="shared" si="63"/>
        <v>4.166666666666667</v>
      </c>
      <c r="Y78" s="42">
        <v>7.5</v>
      </c>
      <c r="Z78" s="42">
        <v>5</v>
      </c>
      <c r="AA78" s="42">
        <v>3.3333333333333335</v>
      </c>
      <c r="AB78" s="42">
        <v>3.3333333333333335</v>
      </c>
      <c r="AC78" s="42">
        <v>3.3333333333333335</v>
      </c>
      <c r="AD78" s="42" t="e">
        <f>#N/A</f>
        <v>#N/A</v>
      </c>
      <c r="AE78" s="42">
        <v>0</v>
      </c>
      <c r="AF78" s="42">
        <v>5</v>
      </c>
      <c r="AG78" s="42">
        <v>5</v>
      </c>
      <c r="AH78" s="42" t="e">
        <f>#N/A</f>
        <v>#N/A</v>
      </c>
      <c r="AI78" s="42" t="e">
        <f t="shared" si="64"/>
        <v>#N/A</v>
      </c>
      <c r="AJ78" s="24">
        <v>10</v>
      </c>
      <c r="AK78" s="25">
        <v>4</v>
      </c>
      <c r="AL78" s="25">
        <v>4.75</v>
      </c>
      <c r="AM78" s="25">
        <v>6.666666666666667</v>
      </c>
      <c r="AN78" s="25">
        <v>6.666666666666667</v>
      </c>
      <c r="AO78" s="25">
        <f t="shared" si="65"/>
        <v>6.666666666666667</v>
      </c>
      <c r="AP78" s="25">
        <v>6.666666666666667</v>
      </c>
      <c r="AQ78" s="42">
        <f t="shared" si="4"/>
        <v>6.416666666666667</v>
      </c>
      <c r="AR78" s="42">
        <v>0</v>
      </c>
      <c r="AS78" s="42">
        <v>0</v>
      </c>
      <c r="AT78" s="42">
        <v>10</v>
      </c>
      <c r="AU78" s="42">
        <f t="shared" si="56"/>
        <v>5</v>
      </c>
      <c r="AV78" s="42">
        <f t="shared" si="6"/>
        <v>2.5</v>
      </c>
      <c r="AW78" s="43">
        <f t="shared" si="7"/>
        <v>6.013223472222224</v>
      </c>
      <c r="AX78" s="44">
        <v>7.26</v>
      </c>
      <c r="AY78" s="45">
        <f t="shared" si="8"/>
        <v>6.636611736111112</v>
      </c>
      <c r="AZ78" s="46">
        <f t="shared" si="9"/>
        <v>96</v>
      </c>
      <c r="BA78" s="30">
        <f t="shared" si="10"/>
        <v>6.64</v>
      </c>
      <c r="BB78" s="43">
        <f t="shared" si="11"/>
        <v>6.234005</v>
      </c>
      <c r="BC78" s="43">
        <f t="shared" si="12"/>
        <v>8.66888888888889</v>
      </c>
      <c r="BD78" s="43" t="e">
        <f t="shared" si="13"/>
        <v>#N/A</v>
      </c>
    </row>
    <row r="79" spans="1:56" ht="15" customHeight="1">
      <c r="A79" s="41" t="s">
        <v>133</v>
      </c>
      <c r="B79" s="42">
        <v>3.866666666666667</v>
      </c>
      <c r="C79" s="42">
        <v>4.581129180224892</v>
      </c>
      <c r="D79" s="42">
        <v>3.5108674601507914</v>
      </c>
      <c r="E79" s="42">
        <v>4</v>
      </c>
      <c r="F79" s="42">
        <v>1.9599999999999995</v>
      </c>
      <c r="G79" s="42">
        <v>10</v>
      </c>
      <c r="H79" s="42">
        <v>10</v>
      </c>
      <c r="I79" s="42">
        <v>2.5</v>
      </c>
      <c r="J79" s="42">
        <v>10</v>
      </c>
      <c r="K79" s="42">
        <v>9.853154426476257</v>
      </c>
      <c r="L79" s="42">
        <f t="shared" si="0"/>
        <v>8.470630885295252</v>
      </c>
      <c r="M79" s="42">
        <v>10</v>
      </c>
      <c r="N79" s="42">
        <v>10</v>
      </c>
      <c r="O79" s="47">
        <v>5</v>
      </c>
      <c r="P79" s="47">
        <f t="shared" si="1"/>
        <v>8.333333333333334</v>
      </c>
      <c r="Q79" s="42">
        <f t="shared" si="2"/>
        <v>6.254654739542862</v>
      </c>
      <c r="R79" s="42">
        <v>5</v>
      </c>
      <c r="S79" s="42">
        <v>5</v>
      </c>
      <c r="T79" s="42">
        <v>10</v>
      </c>
      <c r="U79" s="42">
        <f t="shared" si="3"/>
        <v>6.666666666666667</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24">
        <v>10</v>
      </c>
      <c r="AK79" s="25">
        <v>2.3333333333333335</v>
      </c>
      <c r="AL79" s="25">
        <v>2.75</v>
      </c>
      <c r="AM79" s="25" t="s">
        <v>60</v>
      </c>
      <c r="AN79" s="25" t="s">
        <v>60</v>
      </c>
      <c r="AO79" s="25" t="s">
        <v>60</v>
      </c>
      <c r="AP79" s="25" t="s">
        <v>60</v>
      </c>
      <c r="AQ79" s="42">
        <f t="shared" si="4"/>
        <v>5.027777777777778</v>
      </c>
      <c r="AR79" s="42">
        <v>10</v>
      </c>
      <c r="AS79" s="42">
        <v>10</v>
      </c>
      <c r="AT79" s="42">
        <v>10</v>
      </c>
      <c r="AU79" s="42">
        <f t="shared" si="56"/>
        <v>10</v>
      </c>
      <c r="AV79" s="42">
        <f t="shared" si="6"/>
        <v>10</v>
      </c>
      <c r="AW79" s="43">
        <f t="shared" si="7"/>
        <v>6.179404425626456</v>
      </c>
      <c r="AX79" s="44">
        <v>6.63</v>
      </c>
      <c r="AY79" s="45">
        <f t="shared" si="8"/>
        <v>6.404702212813228</v>
      </c>
      <c r="AZ79" s="46">
        <f t="shared" si="9"/>
        <v>113</v>
      </c>
      <c r="BA79" s="30">
        <f t="shared" si="10"/>
        <v>6.4</v>
      </c>
      <c r="BB79" s="43">
        <f t="shared" si="11"/>
        <v>4</v>
      </c>
      <c r="BC79" s="43">
        <f t="shared" si="12"/>
        <v>6.254654739542862</v>
      </c>
      <c r="BD79" s="43">
        <f t="shared" si="13"/>
        <v>7.231481481481481</v>
      </c>
    </row>
    <row r="80" spans="1:56" ht="15" customHeight="1">
      <c r="A80" s="41" t="s">
        <v>134</v>
      </c>
      <c r="B80" s="42" t="s">
        <v>60</v>
      </c>
      <c r="C80" s="42" t="s">
        <v>60</v>
      </c>
      <c r="D80" s="42" t="s">
        <v>60</v>
      </c>
      <c r="E80" s="42">
        <v>6.5741119999999995</v>
      </c>
      <c r="F80" s="42">
        <v>8.68</v>
      </c>
      <c r="G80" s="42">
        <v>10</v>
      </c>
      <c r="H80" s="42">
        <v>10</v>
      </c>
      <c r="I80" s="42">
        <v>10</v>
      </c>
      <c r="J80" s="42">
        <v>10</v>
      </c>
      <c r="K80" s="42">
        <v>10</v>
      </c>
      <c r="L80" s="42">
        <f t="shared" si="0"/>
        <v>10</v>
      </c>
      <c r="M80" s="42">
        <v>10</v>
      </c>
      <c r="N80" s="42">
        <v>10</v>
      </c>
      <c r="O80" s="47">
        <v>10</v>
      </c>
      <c r="P80" s="47">
        <f t="shared" si="1"/>
        <v>10</v>
      </c>
      <c r="Q80" s="42">
        <f t="shared" si="2"/>
        <v>9.56</v>
      </c>
      <c r="R80" s="42">
        <v>10</v>
      </c>
      <c r="S80" s="42">
        <v>10</v>
      </c>
      <c r="T80" s="42">
        <v>10</v>
      </c>
      <c r="U80" s="42">
        <f t="shared" si="3"/>
        <v>10</v>
      </c>
      <c r="V80" s="42">
        <v>7.5</v>
      </c>
      <c r="W80" s="42">
        <v>10</v>
      </c>
      <c r="X80" s="42">
        <f aca="true" t="shared" si="66" ref="X80:X81">#N/A</f>
        <v>8.75</v>
      </c>
      <c r="Y80" s="42">
        <v>10</v>
      </c>
      <c r="Z80" s="42">
        <v>7.5</v>
      </c>
      <c r="AA80" s="42">
        <v>10</v>
      </c>
      <c r="AB80" s="42">
        <v>10</v>
      </c>
      <c r="AC80" s="42">
        <v>6.666666666666667</v>
      </c>
      <c r="AD80" s="42" t="e">
        <f>#N/A</f>
        <v>#N/A</v>
      </c>
      <c r="AE80" s="42">
        <v>10</v>
      </c>
      <c r="AF80" s="42">
        <v>10</v>
      </c>
      <c r="AG80" s="42">
        <v>10</v>
      </c>
      <c r="AH80" s="42" t="e">
        <f>#N/A</f>
        <v>#N/A</v>
      </c>
      <c r="AI80" s="42">
        <f aca="true" t="shared" si="67" ref="AI80:AI81">AVERAGE(Y80,Z80,AD80,AH80)</f>
        <v>9.097222222222221</v>
      </c>
      <c r="AJ80" s="24">
        <v>10</v>
      </c>
      <c r="AK80" s="25">
        <v>8</v>
      </c>
      <c r="AL80" s="25">
        <v>8</v>
      </c>
      <c r="AM80" s="25">
        <v>10</v>
      </c>
      <c r="AN80" s="25">
        <v>10</v>
      </c>
      <c r="AO80" s="25">
        <f aca="true" t="shared" si="68" ref="AO80:AO81">#N/A</f>
        <v>10</v>
      </c>
      <c r="AP80" s="25">
        <v>10</v>
      </c>
      <c r="AQ80" s="42">
        <f t="shared" si="4"/>
        <v>9.2</v>
      </c>
      <c r="AR80" s="42">
        <v>10</v>
      </c>
      <c r="AS80" s="42">
        <v>10</v>
      </c>
      <c r="AT80" s="42">
        <v>10</v>
      </c>
      <c r="AU80" s="42">
        <f t="shared" si="56"/>
        <v>10</v>
      </c>
      <c r="AV80" s="42">
        <f t="shared" si="6"/>
        <v>10</v>
      </c>
      <c r="AW80" s="43">
        <f t="shared" si="7"/>
        <v>8.738250222222222</v>
      </c>
      <c r="AX80" s="44">
        <v>7.14</v>
      </c>
      <c r="AY80" s="45">
        <f t="shared" si="8"/>
        <v>7.93912511111111</v>
      </c>
      <c r="AZ80" s="46">
        <f t="shared" si="9"/>
        <v>37</v>
      </c>
      <c r="BA80" s="30">
        <f t="shared" si="10"/>
        <v>7.94</v>
      </c>
      <c r="BB80" s="43">
        <f t="shared" si="11"/>
        <v>6.5741119999999995</v>
      </c>
      <c r="BC80" s="43">
        <f t="shared" si="12"/>
        <v>9.56</v>
      </c>
      <c r="BD80" s="43">
        <f t="shared" si="13"/>
        <v>9.409444444444443</v>
      </c>
    </row>
    <row r="81" spans="1:56" ht="15" customHeight="1">
      <c r="A81" s="41" t="s">
        <v>208</v>
      </c>
      <c r="B81" s="42">
        <v>6.433333333333334</v>
      </c>
      <c r="C81" s="42">
        <v>4.543512864513848</v>
      </c>
      <c r="D81" s="42">
        <v>4.864937543428413</v>
      </c>
      <c r="E81" s="42">
        <v>5.300000000000001</v>
      </c>
      <c r="F81" s="42">
        <v>9.120000000000001</v>
      </c>
      <c r="G81" s="42">
        <v>10</v>
      </c>
      <c r="H81" s="42">
        <v>10</v>
      </c>
      <c r="I81" s="42">
        <v>2.5</v>
      </c>
      <c r="J81" s="42">
        <v>9.84230600346564</v>
      </c>
      <c r="K81" s="42">
        <v>9.716150806238154</v>
      </c>
      <c r="L81" s="42">
        <f t="shared" si="0"/>
        <v>8.411691361940758</v>
      </c>
      <c r="M81" s="42">
        <v>10</v>
      </c>
      <c r="N81" s="42">
        <v>10</v>
      </c>
      <c r="O81" s="47">
        <v>5</v>
      </c>
      <c r="P81" s="47">
        <f t="shared" si="1"/>
        <v>8.333333333333334</v>
      </c>
      <c r="Q81" s="42">
        <f t="shared" si="2"/>
        <v>8.621674898424699</v>
      </c>
      <c r="R81" s="42">
        <v>5</v>
      </c>
      <c r="S81" s="42">
        <v>5</v>
      </c>
      <c r="T81" s="42">
        <v>5</v>
      </c>
      <c r="U81" s="42">
        <f t="shared" si="3"/>
        <v>5</v>
      </c>
      <c r="V81" s="42">
        <v>7.5</v>
      </c>
      <c r="W81" s="42">
        <v>6.666666666666667</v>
      </c>
      <c r="X81" s="42">
        <f t="shared" si="66"/>
        <v>7.083333333333334</v>
      </c>
      <c r="Y81" s="42">
        <v>10</v>
      </c>
      <c r="Z81" s="42">
        <v>10</v>
      </c>
      <c r="AA81" s="42">
        <v>6.666666666666667</v>
      </c>
      <c r="AB81" s="42">
        <v>6.666666666666667</v>
      </c>
      <c r="AC81" s="42">
        <v>6.666666666666667</v>
      </c>
      <c r="AD81" s="42" t="e">
        <f>#N/A</f>
        <v>#N/A</v>
      </c>
      <c r="AE81" s="42">
        <v>10</v>
      </c>
      <c r="AF81" s="42">
        <v>5</v>
      </c>
      <c r="AG81" s="42">
        <v>7.5</v>
      </c>
      <c r="AH81" s="42" t="e">
        <f>#N/A</f>
        <v>#N/A</v>
      </c>
      <c r="AI81" s="42">
        <f t="shared" si="67"/>
        <v>8.541666666666668</v>
      </c>
      <c r="AJ81" s="24">
        <v>0</v>
      </c>
      <c r="AK81" s="25">
        <v>4</v>
      </c>
      <c r="AL81" s="25">
        <v>4.5</v>
      </c>
      <c r="AM81" s="25">
        <v>10</v>
      </c>
      <c r="AN81" s="25">
        <v>10</v>
      </c>
      <c r="AO81" s="25">
        <f t="shared" si="68"/>
        <v>10</v>
      </c>
      <c r="AP81" s="25">
        <v>6.666666666666667</v>
      </c>
      <c r="AQ81" s="42">
        <f t="shared" si="4"/>
        <v>5.033333333333333</v>
      </c>
      <c r="AR81" s="42">
        <v>5</v>
      </c>
      <c r="AS81" s="42">
        <v>0</v>
      </c>
      <c r="AT81" s="42">
        <v>0</v>
      </c>
      <c r="AU81" s="42">
        <f t="shared" si="56"/>
        <v>0</v>
      </c>
      <c r="AV81" s="42">
        <f t="shared" si="6"/>
        <v>2.5</v>
      </c>
      <c r="AW81" s="43">
        <f t="shared" si="7"/>
        <v>6.296252057939508</v>
      </c>
      <c r="AX81" s="44">
        <v>7.34</v>
      </c>
      <c r="AY81" s="45">
        <f t="shared" si="8"/>
        <v>6.818126028969754</v>
      </c>
      <c r="AZ81" s="46">
        <f t="shared" si="9"/>
        <v>84</v>
      </c>
      <c r="BA81" s="30">
        <f t="shared" si="10"/>
        <v>6.82</v>
      </c>
      <c r="BB81" s="43">
        <f t="shared" si="11"/>
        <v>5.300000000000001</v>
      </c>
      <c r="BC81" s="43">
        <f t="shared" si="12"/>
        <v>8.621674898424699</v>
      </c>
      <c r="BD81" s="43">
        <f t="shared" si="13"/>
        <v>5.631666666666668</v>
      </c>
    </row>
    <row r="82" spans="1:56" ht="15" customHeight="1">
      <c r="A82" s="41" t="s">
        <v>135</v>
      </c>
      <c r="B82" s="42" t="s">
        <v>60</v>
      </c>
      <c r="C82" s="42" t="s">
        <v>60</v>
      </c>
      <c r="D82" s="42" t="s">
        <v>60</v>
      </c>
      <c r="E82" s="42">
        <v>5.091245</v>
      </c>
      <c r="F82" s="42">
        <v>0</v>
      </c>
      <c r="G82" s="42">
        <v>10</v>
      </c>
      <c r="H82" s="42">
        <v>10</v>
      </c>
      <c r="I82" s="42">
        <v>7.5</v>
      </c>
      <c r="J82" s="42">
        <v>10</v>
      </c>
      <c r="K82" s="42">
        <v>10</v>
      </c>
      <c r="L82" s="42">
        <f t="shared" si="0"/>
        <v>9.5</v>
      </c>
      <c r="M82" s="42">
        <v>5</v>
      </c>
      <c r="N82" s="42">
        <v>10</v>
      </c>
      <c r="O82" s="47">
        <v>0</v>
      </c>
      <c r="P82" s="47">
        <f t="shared" si="1"/>
        <v>5</v>
      </c>
      <c r="Q82" s="42">
        <f t="shared" si="2"/>
        <v>4.833333333333333</v>
      </c>
      <c r="R82" s="42">
        <v>10</v>
      </c>
      <c r="S82" s="42">
        <v>10</v>
      </c>
      <c r="T82" s="42">
        <v>5</v>
      </c>
      <c r="U82" s="42">
        <f t="shared" si="3"/>
        <v>8.333333333333334</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24">
        <v>10</v>
      </c>
      <c r="AK82" s="25">
        <v>5.333333333333333</v>
      </c>
      <c r="AL82" s="25">
        <v>5.25</v>
      </c>
      <c r="AM82" s="25" t="s">
        <v>60</v>
      </c>
      <c r="AN82" s="25" t="s">
        <v>60</v>
      </c>
      <c r="AO82" s="25" t="s">
        <v>60</v>
      </c>
      <c r="AP82" s="25" t="s">
        <v>60</v>
      </c>
      <c r="AQ82" s="42">
        <f t="shared" si="4"/>
        <v>6.861111111111111</v>
      </c>
      <c r="AR82" s="42">
        <v>0</v>
      </c>
      <c r="AS82" s="42">
        <v>0</v>
      </c>
      <c r="AT82" s="42">
        <v>10</v>
      </c>
      <c r="AU82" s="42">
        <f t="shared" si="56"/>
        <v>5</v>
      </c>
      <c r="AV82" s="42">
        <f t="shared" si="6"/>
        <v>2.5</v>
      </c>
      <c r="AW82" s="43">
        <f t="shared" si="7"/>
        <v>5.430218657407408</v>
      </c>
      <c r="AX82" s="44">
        <v>6.18</v>
      </c>
      <c r="AY82" s="45">
        <f t="shared" si="8"/>
        <v>5.805109328703704</v>
      </c>
      <c r="AZ82" s="46">
        <f t="shared" si="9"/>
        <v>129</v>
      </c>
      <c r="BA82" s="30">
        <f t="shared" si="10"/>
        <v>5.81</v>
      </c>
      <c r="BB82" s="43">
        <f t="shared" si="11"/>
        <v>5.091245</v>
      </c>
      <c r="BC82" s="43">
        <f t="shared" si="12"/>
        <v>4.833333333333333</v>
      </c>
      <c r="BD82" s="43">
        <f t="shared" si="13"/>
        <v>5.898148148148148</v>
      </c>
    </row>
    <row r="83" spans="1:56" ht="15" customHeight="1">
      <c r="A83" s="41" t="s">
        <v>136</v>
      </c>
      <c r="B83" s="42" t="s">
        <v>60</v>
      </c>
      <c r="C83" s="42" t="s">
        <v>60</v>
      </c>
      <c r="D83" s="42" t="s">
        <v>60</v>
      </c>
      <c r="E83" s="42">
        <v>6.5333</v>
      </c>
      <c r="F83" s="42">
        <v>7.16</v>
      </c>
      <c r="G83" s="42">
        <v>10</v>
      </c>
      <c r="H83" s="42">
        <v>10</v>
      </c>
      <c r="I83" s="42">
        <v>10</v>
      </c>
      <c r="J83" s="42">
        <v>10</v>
      </c>
      <c r="K83" s="42">
        <v>10</v>
      </c>
      <c r="L83" s="42">
        <f t="shared" si="0"/>
        <v>10</v>
      </c>
      <c r="M83" s="42">
        <v>10</v>
      </c>
      <c r="N83" s="42">
        <v>10</v>
      </c>
      <c r="O83" s="47">
        <v>10</v>
      </c>
      <c r="P83" s="47">
        <f t="shared" si="1"/>
        <v>10</v>
      </c>
      <c r="Q83" s="42">
        <f t="shared" si="2"/>
        <v>9.053333333333333</v>
      </c>
      <c r="R83" s="42">
        <v>10</v>
      </c>
      <c r="S83" s="42">
        <v>10</v>
      </c>
      <c r="T83" s="42">
        <v>10</v>
      </c>
      <c r="U83" s="42">
        <f t="shared" si="3"/>
        <v>10</v>
      </c>
      <c r="V83" s="42">
        <v>10</v>
      </c>
      <c r="W83" s="42">
        <v>10</v>
      </c>
      <c r="X83" s="42">
        <f>#N/A</f>
        <v>10</v>
      </c>
      <c r="Y83" s="42">
        <v>10</v>
      </c>
      <c r="Z83" s="42">
        <v>7.5</v>
      </c>
      <c r="AA83" s="42">
        <v>10</v>
      </c>
      <c r="AB83" s="42">
        <v>10</v>
      </c>
      <c r="AC83" s="42">
        <v>10</v>
      </c>
      <c r="AD83" s="42" t="e">
        <f>#N/A</f>
        <v>#N/A</v>
      </c>
      <c r="AE83" s="42">
        <v>7.5</v>
      </c>
      <c r="AF83" s="42">
        <v>10</v>
      </c>
      <c r="AG83" s="42">
        <v>10</v>
      </c>
      <c r="AH83" s="42" t="e">
        <f>#N/A</f>
        <v>#N/A</v>
      </c>
      <c r="AI83" s="42">
        <f>AVERAGE(Y83,Z83,AD83,AH83)</f>
        <v>9.166666666666666</v>
      </c>
      <c r="AJ83" s="24">
        <v>10</v>
      </c>
      <c r="AK83" s="25">
        <v>8.333333333333334</v>
      </c>
      <c r="AL83" s="25">
        <v>8.25</v>
      </c>
      <c r="AM83" s="25">
        <v>10</v>
      </c>
      <c r="AN83" s="25">
        <v>10</v>
      </c>
      <c r="AO83" s="25">
        <f>#N/A</f>
        <v>10</v>
      </c>
      <c r="AP83" s="25">
        <v>10</v>
      </c>
      <c r="AQ83" s="42">
        <f t="shared" si="4"/>
        <v>9.316666666666666</v>
      </c>
      <c r="AR83" s="42">
        <v>10</v>
      </c>
      <c r="AS83" s="42">
        <v>10</v>
      </c>
      <c r="AT83" s="42">
        <v>10</v>
      </c>
      <c r="AU83" s="42">
        <f t="shared" si="56"/>
        <v>10</v>
      </c>
      <c r="AV83" s="42">
        <f t="shared" si="6"/>
        <v>10</v>
      </c>
      <c r="AW83" s="43">
        <f t="shared" si="7"/>
        <v>8.744991666666666</v>
      </c>
      <c r="AX83" s="44">
        <v>7.55</v>
      </c>
      <c r="AY83" s="45">
        <f t="shared" si="8"/>
        <v>8.147495833333332</v>
      </c>
      <c r="AZ83" s="46">
        <f t="shared" si="9"/>
        <v>25</v>
      </c>
      <c r="BA83" s="30">
        <f t="shared" si="10"/>
        <v>8.15</v>
      </c>
      <c r="BB83" s="43">
        <f t="shared" si="11"/>
        <v>6.5333</v>
      </c>
      <c r="BC83" s="43">
        <f t="shared" si="12"/>
        <v>9.053333333333333</v>
      </c>
      <c r="BD83" s="43">
        <f t="shared" si="13"/>
        <v>9.696666666666667</v>
      </c>
    </row>
    <row r="84" spans="1:56" ht="15" customHeight="1">
      <c r="A84" s="41" t="s">
        <v>137</v>
      </c>
      <c r="B84" s="42" t="s">
        <v>60</v>
      </c>
      <c r="C84" s="42" t="s">
        <v>60</v>
      </c>
      <c r="D84" s="42" t="s">
        <v>60</v>
      </c>
      <c r="E84" s="42">
        <v>7.9753549999999995</v>
      </c>
      <c r="F84" s="42">
        <v>9.200000000000001</v>
      </c>
      <c r="G84" s="42">
        <v>10</v>
      </c>
      <c r="H84" s="42">
        <v>10</v>
      </c>
      <c r="I84" s="42" t="s">
        <v>60</v>
      </c>
      <c r="J84" s="42">
        <v>10</v>
      </c>
      <c r="K84" s="42">
        <v>10</v>
      </c>
      <c r="L84" s="42">
        <f t="shared" si="0"/>
        <v>10</v>
      </c>
      <c r="M84" s="42">
        <v>10</v>
      </c>
      <c r="N84" s="42">
        <v>10</v>
      </c>
      <c r="O84" s="47">
        <v>10</v>
      </c>
      <c r="P84" s="47">
        <f t="shared" si="1"/>
        <v>10</v>
      </c>
      <c r="Q84" s="42">
        <f t="shared" si="2"/>
        <v>9.733333333333334</v>
      </c>
      <c r="R84" s="42">
        <v>10</v>
      </c>
      <c r="S84" s="42">
        <v>10</v>
      </c>
      <c r="T84" s="42">
        <v>10</v>
      </c>
      <c r="U84" s="42">
        <f t="shared" si="3"/>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24">
        <v>10</v>
      </c>
      <c r="AK84" s="25">
        <v>9.333333333333334</v>
      </c>
      <c r="AL84" s="25">
        <v>9.25</v>
      </c>
      <c r="AM84" s="25" t="s">
        <v>60</v>
      </c>
      <c r="AN84" s="25" t="s">
        <v>60</v>
      </c>
      <c r="AO84" s="25" t="s">
        <v>60</v>
      </c>
      <c r="AP84" s="25" t="s">
        <v>60</v>
      </c>
      <c r="AQ84" s="42">
        <f t="shared" si="4"/>
        <v>9.527777777777779</v>
      </c>
      <c r="AR84" s="42">
        <v>10</v>
      </c>
      <c r="AS84" s="42">
        <v>10</v>
      </c>
      <c r="AT84" s="42">
        <v>10</v>
      </c>
      <c r="AU84" s="42">
        <f t="shared" si="56"/>
        <v>10</v>
      </c>
      <c r="AV84" s="42">
        <f t="shared" si="6"/>
        <v>10</v>
      </c>
      <c r="AW84" s="43">
        <f t="shared" si="7"/>
        <v>9.348468379629631</v>
      </c>
      <c r="AX84" s="44">
        <v>7.46</v>
      </c>
      <c r="AY84" s="45">
        <f t="shared" si="8"/>
        <v>8.404234189814815</v>
      </c>
      <c r="AZ84" s="46">
        <f t="shared" si="9"/>
        <v>14</v>
      </c>
      <c r="BA84" s="30">
        <f t="shared" si="10"/>
        <v>8.4</v>
      </c>
      <c r="BB84" s="43">
        <f t="shared" si="11"/>
        <v>7.9753549999999995</v>
      </c>
      <c r="BC84" s="43">
        <f t="shared" si="12"/>
        <v>9.733333333333334</v>
      </c>
      <c r="BD84" s="43">
        <f t="shared" si="13"/>
        <v>9.842592592592593</v>
      </c>
    </row>
    <row r="85" spans="1:56" ht="15" customHeight="1">
      <c r="A85" s="41" t="s">
        <v>138</v>
      </c>
      <c r="B85" s="42">
        <v>6.000000000000001</v>
      </c>
      <c r="C85" s="42">
        <v>5.323103407083881</v>
      </c>
      <c r="D85" s="42">
        <v>5.340233356379326</v>
      </c>
      <c r="E85" s="42">
        <v>5.6</v>
      </c>
      <c r="F85" s="42">
        <v>9.200000000000001</v>
      </c>
      <c r="G85" s="42">
        <v>10</v>
      </c>
      <c r="H85" s="42">
        <v>10</v>
      </c>
      <c r="I85" s="42">
        <v>7.5</v>
      </c>
      <c r="J85" s="42">
        <v>10</v>
      </c>
      <c r="K85" s="42">
        <v>10</v>
      </c>
      <c r="L85" s="42">
        <f t="shared" si="0"/>
        <v>9.5</v>
      </c>
      <c r="M85" s="42">
        <v>10</v>
      </c>
      <c r="N85" s="42">
        <v>10</v>
      </c>
      <c r="O85" s="47">
        <v>5</v>
      </c>
      <c r="P85" s="47">
        <f t="shared" si="1"/>
        <v>8.333333333333334</v>
      </c>
      <c r="Q85" s="42">
        <f t="shared" si="2"/>
        <v>9.011111111111113</v>
      </c>
      <c r="R85" s="42">
        <v>10</v>
      </c>
      <c r="S85" s="42">
        <v>10</v>
      </c>
      <c r="T85" s="42">
        <v>10</v>
      </c>
      <c r="U85" s="42">
        <f t="shared" si="3"/>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24">
        <v>10</v>
      </c>
      <c r="AK85" s="25">
        <v>6</v>
      </c>
      <c r="AL85" s="25">
        <v>5.25</v>
      </c>
      <c r="AM85" s="25" t="s">
        <v>60</v>
      </c>
      <c r="AN85" s="25" t="s">
        <v>60</v>
      </c>
      <c r="AO85" s="25" t="s">
        <v>60</v>
      </c>
      <c r="AP85" s="25" t="s">
        <v>60</v>
      </c>
      <c r="AQ85" s="42">
        <f t="shared" si="4"/>
        <v>7.083333333333333</v>
      </c>
      <c r="AR85" s="42">
        <v>10</v>
      </c>
      <c r="AS85" s="42">
        <v>10</v>
      </c>
      <c r="AT85" s="42">
        <v>10</v>
      </c>
      <c r="AU85" s="42">
        <f t="shared" si="56"/>
        <v>10</v>
      </c>
      <c r="AV85" s="42">
        <f t="shared" si="6"/>
        <v>10</v>
      </c>
      <c r="AW85" s="43">
        <f t="shared" si="7"/>
        <v>8.166666666666668</v>
      </c>
      <c r="AX85" s="44">
        <v>6.89</v>
      </c>
      <c r="AY85" s="45">
        <f t="shared" si="8"/>
        <v>7.528333333333334</v>
      </c>
      <c r="AZ85" s="46">
        <f t="shared" si="9"/>
        <v>48</v>
      </c>
      <c r="BA85" s="30">
        <f t="shared" si="10"/>
        <v>7.53</v>
      </c>
      <c r="BB85" s="43">
        <f t="shared" si="11"/>
        <v>5.6000000000000005</v>
      </c>
      <c r="BC85" s="43">
        <f t="shared" si="12"/>
        <v>9.011111111111113</v>
      </c>
      <c r="BD85" s="43">
        <f t="shared" si="13"/>
        <v>9.027777777777777</v>
      </c>
    </row>
    <row r="86" spans="1:56" ht="15" customHeight="1">
      <c r="A86" s="41" t="s">
        <v>139</v>
      </c>
      <c r="B86" s="42">
        <v>4.3</v>
      </c>
      <c r="C86" s="42">
        <v>5.349744945237483</v>
      </c>
      <c r="D86" s="42">
        <v>4.949091644186444</v>
      </c>
      <c r="E86" s="42">
        <v>4.9</v>
      </c>
      <c r="F86" s="42">
        <v>5.56</v>
      </c>
      <c r="G86" s="42">
        <v>5</v>
      </c>
      <c r="H86" s="42">
        <v>10</v>
      </c>
      <c r="I86" s="42">
        <v>5</v>
      </c>
      <c r="J86" s="42">
        <v>10</v>
      </c>
      <c r="K86" s="42">
        <v>10</v>
      </c>
      <c r="L86" s="42">
        <f t="shared" si="0"/>
        <v>8</v>
      </c>
      <c r="M86" s="42">
        <v>10</v>
      </c>
      <c r="N86" s="42">
        <v>10</v>
      </c>
      <c r="O86" s="47">
        <v>10</v>
      </c>
      <c r="P86" s="47">
        <f t="shared" si="1"/>
        <v>10</v>
      </c>
      <c r="Q86" s="42">
        <f t="shared" si="2"/>
        <v>7.853333333333334</v>
      </c>
      <c r="R86" s="42">
        <v>5</v>
      </c>
      <c r="S86" s="42">
        <v>10</v>
      </c>
      <c r="T86" s="42">
        <v>10</v>
      </c>
      <c r="U86" s="42">
        <f t="shared" si="3"/>
        <v>8.333333333333334</v>
      </c>
      <c r="V86" s="42">
        <v>7.5</v>
      </c>
      <c r="W86" s="42">
        <v>3.3333333333333335</v>
      </c>
      <c r="X86" s="42">
        <f>#N/A</f>
        <v>5.416666666666667</v>
      </c>
      <c r="Y86" s="42">
        <v>7.5</v>
      </c>
      <c r="Z86" s="42">
        <v>5</v>
      </c>
      <c r="AA86" s="42">
        <v>3.3333333333333335</v>
      </c>
      <c r="AB86" s="42">
        <v>3.3333333333333335</v>
      </c>
      <c r="AC86" s="42">
        <v>3.3333333333333335</v>
      </c>
      <c r="AD86" s="42" t="e">
        <f>#N/A</f>
        <v>#N/A</v>
      </c>
      <c r="AE86" s="42">
        <v>5</v>
      </c>
      <c r="AF86" s="42">
        <v>10</v>
      </c>
      <c r="AG86" s="42">
        <v>10</v>
      </c>
      <c r="AH86" s="42" t="e">
        <f>#N/A</f>
        <v>#N/A</v>
      </c>
      <c r="AI86" s="42">
        <f>AVERAGE(Y86,Z86,AD86,AH86)</f>
        <v>6.041666666666667</v>
      </c>
      <c r="AJ86" s="24">
        <v>10</v>
      </c>
      <c r="AK86" s="25">
        <v>5.333333333333333</v>
      </c>
      <c r="AL86" s="25">
        <v>4.5</v>
      </c>
      <c r="AM86" s="25">
        <v>10</v>
      </c>
      <c r="AN86" s="25">
        <v>10</v>
      </c>
      <c r="AO86" s="25">
        <f>#N/A</f>
        <v>10</v>
      </c>
      <c r="AP86" s="25">
        <v>10</v>
      </c>
      <c r="AQ86" s="42">
        <f t="shared" si="4"/>
        <v>7.966666666666666</v>
      </c>
      <c r="AR86" s="42">
        <v>0</v>
      </c>
      <c r="AS86" s="42">
        <v>10</v>
      </c>
      <c r="AT86" s="42">
        <v>10</v>
      </c>
      <c r="AU86" s="42">
        <f t="shared" si="56"/>
        <v>10</v>
      </c>
      <c r="AV86" s="42">
        <f t="shared" si="6"/>
        <v>5</v>
      </c>
      <c r="AW86" s="43">
        <f t="shared" si="7"/>
        <v>6.464166666666666</v>
      </c>
      <c r="AX86" s="44">
        <v>6.43</v>
      </c>
      <c r="AY86" s="45">
        <f t="shared" si="8"/>
        <v>6.4470833333333335</v>
      </c>
      <c r="AZ86" s="46">
        <f t="shared" si="9"/>
        <v>111</v>
      </c>
      <c r="BA86" s="30">
        <f t="shared" si="10"/>
        <v>6.45</v>
      </c>
      <c r="BB86" s="43">
        <f t="shared" si="11"/>
        <v>4.9</v>
      </c>
      <c r="BC86" s="43">
        <f t="shared" si="12"/>
        <v>7.853333333333334</v>
      </c>
      <c r="BD86" s="43">
        <f t="shared" si="13"/>
        <v>6.551666666666667</v>
      </c>
    </row>
    <row r="87" spans="1:56" ht="15" customHeight="1">
      <c r="A87" s="41" t="s">
        <v>140</v>
      </c>
      <c r="B87" s="42">
        <v>4.033333333333333</v>
      </c>
      <c r="C87" s="42">
        <v>5.943489494045396</v>
      </c>
      <c r="D87" s="42">
        <v>4.512026543385468</v>
      </c>
      <c r="E87" s="42">
        <v>4.8</v>
      </c>
      <c r="F87" s="42">
        <v>8.6</v>
      </c>
      <c r="G87" s="42">
        <v>10</v>
      </c>
      <c r="H87" s="42">
        <v>10</v>
      </c>
      <c r="I87" s="42">
        <v>7.5</v>
      </c>
      <c r="J87" s="42">
        <v>10</v>
      </c>
      <c r="K87" s="42">
        <v>10</v>
      </c>
      <c r="L87" s="42">
        <f t="shared" si="0"/>
        <v>9.5</v>
      </c>
      <c r="M87" s="42">
        <v>8.200000000000001</v>
      </c>
      <c r="N87" s="42">
        <v>10</v>
      </c>
      <c r="O87" s="47">
        <v>5</v>
      </c>
      <c r="P87" s="47">
        <f t="shared" si="1"/>
        <v>7.733333333333334</v>
      </c>
      <c r="Q87" s="42">
        <f t="shared" si="2"/>
        <v>8.611111111111112</v>
      </c>
      <c r="R87" s="42">
        <v>10</v>
      </c>
      <c r="S87" s="42">
        <v>10</v>
      </c>
      <c r="T87" s="42">
        <v>5</v>
      </c>
      <c r="U87" s="42">
        <f t="shared" si="3"/>
        <v>8.333333333333334</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24">
        <v>10</v>
      </c>
      <c r="AK87" s="25">
        <v>4.333333333333333</v>
      </c>
      <c r="AL87" s="25">
        <v>4.75</v>
      </c>
      <c r="AM87" s="25" t="s">
        <v>60</v>
      </c>
      <c r="AN87" s="25" t="s">
        <v>60</v>
      </c>
      <c r="AO87" s="25" t="s">
        <v>60</v>
      </c>
      <c r="AP87" s="25" t="s">
        <v>60</v>
      </c>
      <c r="AQ87" s="42">
        <f t="shared" si="4"/>
        <v>6.361111111111111</v>
      </c>
      <c r="AR87" s="42">
        <v>10</v>
      </c>
      <c r="AS87" s="42">
        <v>0</v>
      </c>
      <c r="AT87" s="42">
        <v>10</v>
      </c>
      <c r="AU87" s="42">
        <f t="shared" si="56"/>
        <v>5</v>
      </c>
      <c r="AV87" s="42">
        <f t="shared" si="6"/>
        <v>7.5</v>
      </c>
      <c r="AW87" s="43">
        <f t="shared" si="7"/>
        <v>7.051851851851852</v>
      </c>
      <c r="AX87" s="44">
        <v>6.26</v>
      </c>
      <c r="AY87" s="45">
        <f t="shared" si="8"/>
        <v>6.655925925925926</v>
      </c>
      <c r="AZ87" s="46">
        <f t="shared" si="9"/>
        <v>94</v>
      </c>
      <c r="BA87" s="30">
        <f t="shared" si="10"/>
        <v>6.66</v>
      </c>
      <c r="BB87" s="43">
        <f t="shared" si="11"/>
        <v>4.8</v>
      </c>
      <c r="BC87" s="43">
        <f t="shared" si="12"/>
        <v>8.611111111111112</v>
      </c>
      <c r="BD87" s="43">
        <f t="shared" si="13"/>
        <v>7.398148148148148</v>
      </c>
    </row>
    <row r="88" spans="1:56" ht="15" customHeight="1">
      <c r="A88" s="41" t="s">
        <v>141</v>
      </c>
      <c r="B88" s="42">
        <v>5.566666666666666</v>
      </c>
      <c r="C88" s="42">
        <v>5.723684875031292</v>
      </c>
      <c r="D88" s="42">
        <v>6.114824017144268</v>
      </c>
      <c r="E88" s="42">
        <v>5.8</v>
      </c>
      <c r="F88" s="42">
        <v>9.061262905750937</v>
      </c>
      <c r="G88" s="42">
        <v>10</v>
      </c>
      <c r="H88" s="42">
        <v>10</v>
      </c>
      <c r="I88" s="42">
        <v>10</v>
      </c>
      <c r="J88" s="42">
        <v>10</v>
      </c>
      <c r="K88" s="42">
        <v>10</v>
      </c>
      <c r="L88" s="42">
        <f t="shared" si="0"/>
        <v>10</v>
      </c>
      <c r="M88" s="42">
        <v>10</v>
      </c>
      <c r="N88" s="42">
        <v>10</v>
      </c>
      <c r="O88" s="47">
        <v>5</v>
      </c>
      <c r="P88" s="47">
        <f t="shared" si="1"/>
        <v>8.333333333333334</v>
      </c>
      <c r="Q88" s="42">
        <f t="shared" si="2"/>
        <v>9.131532079694757</v>
      </c>
      <c r="R88" s="42">
        <v>5</v>
      </c>
      <c r="S88" s="42">
        <v>5</v>
      </c>
      <c r="T88" s="42">
        <v>5</v>
      </c>
      <c r="U88" s="42">
        <f t="shared" si="3"/>
        <v>5</v>
      </c>
      <c r="V88" s="42">
        <v>2.5</v>
      </c>
      <c r="W88" s="42">
        <v>6.666666666666667</v>
      </c>
      <c r="X88" s="42">
        <f aca="true" t="shared" si="69" ref="X88:X93">#N/A</f>
        <v>4.583333333333334</v>
      </c>
      <c r="Y88" s="42">
        <v>5</v>
      </c>
      <c r="Z88" s="42">
        <v>5</v>
      </c>
      <c r="AA88" s="42">
        <v>6.666666666666667</v>
      </c>
      <c r="AB88" s="42">
        <v>6.666666666666667</v>
      </c>
      <c r="AC88" s="42">
        <v>3.3333333333333335</v>
      </c>
      <c r="AD88" s="42" t="e">
        <f>#N/A</f>
        <v>#N/A</v>
      </c>
      <c r="AE88" s="42">
        <v>2.5</v>
      </c>
      <c r="AF88" s="42">
        <v>7.5</v>
      </c>
      <c r="AG88" s="42">
        <v>5</v>
      </c>
      <c r="AH88" s="42" t="e">
        <f>#N/A</f>
        <v>#N/A</v>
      </c>
      <c r="AI88" s="42" t="e">
        <f aca="true" t="shared" si="70" ref="AI88:AI93">AVERAGE(Y88,Z88,AD88,AH88)</f>
        <v>#N/A</v>
      </c>
      <c r="AJ88" s="24">
        <v>10</v>
      </c>
      <c r="AK88" s="25">
        <v>2</v>
      </c>
      <c r="AL88" s="25">
        <v>4</v>
      </c>
      <c r="AM88" s="25">
        <v>3.3333333333333335</v>
      </c>
      <c r="AN88" s="25">
        <v>6.666666666666667</v>
      </c>
      <c r="AO88" s="25">
        <f aca="true" t="shared" si="71" ref="AO88:AO93">#N/A</f>
        <v>5</v>
      </c>
      <c r="AP88" s="25">
        <v>3.3333333333333335</v>
      </c>
      <c r="AQ88" s="42">
        <f t="shared" si="4"/>
        <v>4.866666666666666</v>
      </c>
      <c r="AR88" s="42">
        <v>5</v>
      </c>
      <c r="AS88" s="42">
        <v>0</v>
      </c>
      <c r="AT88" s="42">
        <v>0</v>
      </c>
      <c r="AU88" s="42">
        <f t="shared" si="56"/>
        <v>0</v>
      </c>
      <c r="AV88" s="42">
        <f t="shared" si="6"/>
        <v>2.5</v>
      </c>
      <c r="AW88" s="43">
        <f t="shared" si="7"/>
        <v>5.941771908812578</v>
      </c>
      <c r="AX88" s="44">
        <v>7.01</v>
      </c>
      <c r="AY88" s="45">
        <f t="shared" si="8"/>
        <v>6.475885954406289</v>
      </c>
      <c r="AZ88" s="46">
        <f t="shared" si="9"/>
        <v>108</v>
      </c>
      <c r="BA88" s="30">
        <f t="shared" si="10"/>
        <v>6.48</v>
      </c>
      <c r="BB88" s="43">
        <f t="shared" si="11"/>
        <v>5.8</v>
      </c>
      <c r="BC88" s="43">
        <f t="shared" si="12"/>
        <v>9.131532079694757</v>
      </c>
      <c r="BD88" s="43" t="e">
        <f t="shared" si="13"/>
        <v>#N/A</v>
      </c>
    </row>
    <row r="89" spans="1:56" ht="15" customHeight="1">
      <c r="A89" s="41" t="s">
        <v>142</v>
      </c>
      <c r="B89" s="42" t="s">
        <v>60</v>
      </c>
      <c r="C89" s="42" t="s">
        <v>60</v>
      </c>
      <c r="D89" s="42" t="s">
        <v>60</v>
      </c>
      <c r="E89" s="42">
        <v>4.873576</v>
      </c>
      <c r="F89" s="42">
        <v>7</v>
      </c>
      <c r="G89" s="42">
        <v>10</v>
      </c>
      <c r="H89" s="42">
        <v>10</v>
      </c>
      <c r="I89" s="42">
        <v>2.5</v>
      </c>
      <c r="J89" s="42">
        <v>9.97831246092041</v>
      </c>
      <c r="K89" s="42">
        <v>9.93493738276123</v>
      </c>
      <c r="L89" s="42">
        <f t="shared" si="0"/>
        <v>8.482649968736329</v>
      </c>
      <c r="M89" s="42">
        <v>0.6000000000000005</v>
      </c>
      <c r="N89" s="42">
        <v>10</v>
      </c>
      <c r="O89" s="47">
        <v>0</v>
      </c>
      <c r="P89" s="47">
        <f t="shared" si="1"/>
        <v>3.5333333333333337</v>
      </c>
      <c r="Q89" s="42">
        <f t="shared" si="2"/>
        <v>6.338661100689888</v>
      </c>
      <c r="R89" s="42">
        <v>10</v>
      </c>
      <c r="S89" s="42">
        <v>10</v>
      </c>
      <c r="T89" s="42">
        <v>10</v>
      </c>
      <c r="U89" s="42">
        <f t="shared" si="3"/>
        <v>10</v>
      </c>
      <c r="V89" s="42">
        <v>10</v>
      </c>
      <c r="W89" s="42">
        <v>6.666666666666667</v>
      </c>
      <c r="X89" s="42">
        <f t="shared" si="69"/>
        <v>8.333333333333334</v>
      </c>
      <c r="Y89" s="42">
        <v>10</v>
      </c>
      <c r="Z89" s="42">
        <v>10</v>
      </c>
      <c r="AA89" s="42">
        <v>0</v>
      </c>
      <c r="AB89" s="42">
        <v>6.666666666666667</v>
      </c>
      <c r="AC89" s="42">
        <v>3.3333333333333335</v>
      </c>
      <c r="AD89" s="42" t="e">
        <f>#N/A</f>
        <v>#N/A</v>
      </c>
      <c r="AE89" s="42">
        <v>7.5</v>
      </c>
      <c r="AF89" s="42">
        <v>10</v>
      </c>
      <c r="AG89" s="42">
        <v>10</v>
      </c>
      <c r="AH89" s="42" t="e">
        <f>#N/A</f>
        <v>#N/A</v>
      </c>
      <c r="AI89" s="42" t="e">
        <f t="shared" si="70"/>
        <v>#N/A</v>
      </c>
      <c r="AJ89" s="24">
        <v>10</v>
      </c>
      <c r="AK89" s="25">
        <v>7</v>
      </c>
      <c r="AL89" s="25">
        <v>7.75</v>
      </c>
      <c r="AM89" s="25">
        <v>10</v>
      </c>
      <c r="AN89" s="25">
        <v>10</v>
      </c>
      <c r="AO89" s="25">
        <f t="shared" si="71"/>
        <v>10</v>
      </c>
      <c r="AP89" s="25">
        <v>10</v>
      </c>
      <c r="AQ89" s="42">
        <f t="shared" si="4"/>
        <v>8.95</v>
      </c>
      <c r="AR89" s="42">
        <v>0</v>
      </c>
      <c r="AS89" s="42">
        <v>10</v>
      </c>
      <c r="AT89" s="42">
        <v>10</v>
      </c>
      <c r="AU89" s="42">
        <f t="shared" si="56"/>
        <v>10</v>
      </c>
      <c r="AV89" s="42">
        <f t="shared" si="6"/>
        <v>5</v>
      </c>
      <c r="AW89" s="43">
        <f t="shared" si="7"/>
        <v>6.843892608505805</v>
      </c>
      <c r="AX89" s="44">
        <v>5.97</v>
      </c>
      <c r="AY89" s="45">
        <f t="shared" si="8"/>
        <v>6.4069463042529025</v>
      </c>
      <c r="AZ89" s="46">
        <f t="shared" si="9"/>
        <v>112</v>
      </c>
      <c r="BA89" s="30">
        <f t="shared" si="10"/>
        <v>6.41</v>
      </c>
      <c r="BB89" s="43">
        <f t="shared" si="11"/>
        <v>4.873576</v>
      </c>
      <c r="BC89" s="43">
        <f t="shared" si="12"/>
        <v>6.338661100689888</v>
      </c>
      <c r="BD89" s="43" t="e">
        <f t="shared" si="13"/>
        <v>#N/A</v>
      </c>
    </row>
    <row r="90" spans="1:56" ht="15" customHeight="1">
      <c r="A90" s="41" t="s">
        <v>143</v>
      </c>
      <c r="B90" s="42" t="s">
        <v>60</v>
      </c>
      <c r="C90" s="42" t="s">
        <v>60</v>
      </c>
      <c r="D90" s="42" t="s">
        <v>60</v>
      </c>
      <c r="E90" s="42">
        <v>7.512808</v>
      </c>
      <c r="F90" s="42">
        <v>9.64</v>
      </c>
      <c r="G90" s="42">
        <v>10</v>
      </c>
      <c r="H90" s="42">
        <v>10</v>
      </c>
      <c r="I90" s="42" t="s">
        <v>60</v>
      </c>
      <c r="J90" s="42">
        <v>10</v>
      </c>
      <c r="K90" s="42">
        <v>10</v>
      </c>
      <c r="L90" s="42">
        <f t="shared" si="0"/>
        <v>10</v>
      </c>
      <c r="M90" s="42">
        <v>10</v>
      </c>
      <c r="N90" s="42">
        <v>10</v>
      </c>
      <c r="O90" s="47">
        <v>10</v>
      </c>
      <c r="P90" s="47">
        <f t="shared" si="1"/>
        <v>10</v>
      </c>
      <c r="Q90" s="42">
        <f t="shared" si="2"/>
        <v>9.88</v>
      </c>
      <c r="R90" s="42">
        <v>10</v>
      </c>
      <c r="S90" s="42">
        <v>10</v>
      </c>
      <c r="T90" s="42">
        <v>10</v>
      </c>
      <c r="U90" s="42">
        <f t="shared" si="3"/>
        <v>10</v>
      </c>
      <c r="V90" s="42">
        <v>10</v>
      </c>
      <c r="W90" s="42">
        <v>10</v>
      </c>
      <c r="X90" s="42">
        <f t="shared" si="69"/>
        <v>10</v>
      </c>
      <c r="Y90" s="42">
        <v>10</v>
      </c>
      <c r="Z90" s="42">
        <v>10</v>
      </c>
      <c r="AA90" s="42">
        <v>10</v>
      </c>
      <c r="AB90" s="42">
        <v>10</v>
      </c>
      <c r="AC90" s="42">
        <v>10</v>
      </c>
      <c r="AD90" s="42" t="e">
        <f>#N/A</f>
        <v>#N/A</v>
      </c>
      <c r="AE90" s="42">
        <v>10</v>
      </c>
      <c r="AF90" s="42">
        <v>10</v>
      </c>
      <c r="AG90" s="42">
        <v>10</v>
      </c>
      <c r="AH90" s="42" t="e">
        <f>#N/A</f>
        <v>#N/A</v>
      </c>
      <c r="AI90" s="42" t="e">
        <f t="shared" si="70"/>
        <v>#N/A</v>
      </c>
      <c r="AJ90" s="24">
        <v>10</v>
      </c>
      <c r="AK90" s="25">
        <v>8.666666666666666</v>
      </c>
      <c r="AL90" s="25">
        <v>7.75</v>
      </c>
      <c r="AM90" s="25">
        <v>10</v>
      </c>
      <c r="AN90" s="25">
        <v>10</v>
      </c>
      <c r="AO90" s="25">
        <f t="shared" si="71"/>
        <v>10</v>
      </c>
      <c r="AP90" s="25">
        <v>10</v>
      </c>
      <c r="AQ90" s="42">
        <f t="shared" si="4"/>
        <v>9.283333333333333</v>
      </c>
      <c r="AR90" s="42">
        <v>10</v>
      </c>
      <c r="AS90" s="42">
        <v>10</v>
      </c>
      <c r="AT90" s="42">
        <v>10</v>
      </c>
      <c r="AU90" s="42">
        <f t="shared" si="56"/>
        <v>10</v>
      </c>
      <c r="AV90" s="42">
        <f t="shared" si="6"/>
        <v>10</v>
      </c>
      <c r="AW90" s="43">
        <f t="shared" si="7"/>
        <v>9.276535333333333</v>
      </c>
      <c r="AX90" s="44">
        <v>7.56</v>
      </c>
      <c r="AY90" s="45">
        <f t="shared" si="8"/>
        <v>8.418267666666667</v>
      </c>
      <c r="AZ90" s="46">
        <f t="shared" si="9"/>
        <v>13</v>
      </c>
      <c r="BA90" s="30">
        <f t="shared" si="10"/>
        <v>8.42</v>
      </c>
      <c r="BB90" s="43">
        <f t="shared" si="11"/>
        <v>7.512808</v>
      </c>
      <c r="BC90" s="43">
        <f t="shared" si="12"/>
        <v>9.88</v>
      </c>
      <c r="BD90" s="43" t="e">
        <f t="shared" si="13"/>
        <v>#N/A</v>
      </c>
    </row>
    <row r="91" spans="1:56" ht="15" customHeight="1">
      <c r="A91" s="41" t="s">
        <v>144</v>
      </c>
      <c r="B91" s="42" t="s">
        <v>60</v>
      </c>
      <c r="C91" s="42" t="s">
        <v>60</v>
      </c>
      <c r="D91" s="42" t="s">
        <v>60</v>
      </c>
      <c r="E91" s="42">
        <v>4.3158</v>
      </c>
      <c r="F91" s="42">
        <v>8</v>
      </c>
      <c r="G91" s="42">
        <v>10</v>
      </c>
      <c r="H91" s="42">
        <v>6.820600657904434</v>
      </c>
      <c r="I91" s="42">
        <v>5</v>
      </c>
      <c r="J91" s="42">
        <v>9.903654565391044</v>
      </c>
      <c r="K91" s="42">
        <v>10</v>
      </c>
      <c r="L91" s="42">
        <f t="shared" si="0"/>
        <v>8.344851044659096</v>
      </c>
      <c r="M91" s="42">
        <v>2.9000000000000004</v>
      </c>
      <c r="N91" s="42">
        <v>10</v>
      </c>
      <c r="O91" s="47">
        <v>5</v>
      </c>
      <c r="P91" s="47">
        <f t="shared" si="1"/>
        <v>5.966666666666666</v>
      </c>
      <c r="Q91" s="42">
        <f t="shared" si="2"/>
        <v>7.43717257044192</v>
      </c>
      <c r="R91" s="42">
        <v>5</v>
      </c>
      <c r="S91" s="42">
        <v>0</v>
      </c>
      <c r="T91" s="42">
        <v>10</v>
      </c>
      <c r="U91" s="42">
        <f t="shared" si="3"/>
        <v>5</v>
      </c>
      <c r="V91" s="42">
        <v>2.5</v>
      </c>
      <c r="W91" s="42">
        <v>3.3333333333333335</v>
      </c>
      <c r="X91" s="42">
        <f t="shared" si="69"/>
        <v>2.916666666666667</v>
      </c>
      <c r="Y91" s="42">
        <v>7.5</v>
      </c>
      <c r="Z91" s="42">
        <v>5</v>
      </c>
      <c r="AA91" s="42">
        <v>6.666666666666667</v>
      </c>
      <c r="AB91" s="42">
        <v>3.3333333333333335</v>
      </c>
      <c r="AC91" s="42">
        <v>6.666666666666667</v>
      </c>
      <c r="AD91" s="42" t="e">
        <f>#N/A</f>
        <v>#N/A</v>
      </c>
      <c r="AE91" s="42">
        <v>10</v>
      </c>
      <c r="AF91" s="42">
        <v>7.5</v>
      </c>
      <c r="AG91" s="42">
        <v>7.5</v>
      </c>
      <c r="AH91" s="42" t="e">
        <f>#N/A</f>
        <v>#N/A</v>
      </c>
      <c r="AI91" s="42" t="e">
        <f t="shared" si="70"/>
        <v>#N/A</v>
      </c>
      <c r="AJ91" s="24">
        <v>10</v>
      </c>
      <c r="AK91" s="25">
        <v>4</v>
      </c>
      <c r="AL91" s="25">
        <v>4.5</v>
      </c>
      <c r="AM91" s="25">
        <v>6.666666666666667</v>
      </c>
      <c r="AN91" s="25">
        <v>6.666666666666667</v>
      </c>
      <c r="AO91" s="25">
        <f t="shared" si="71"/>
        <v>6.666666666666667</v>
      </c>
      <c r="AP91" s="25">
        <v>10</v>
      </c>
      <c r="AQ91" s="42">
        <f t="shared" si="4"/>
        <v>7.033333333333334</v>
      </c>
      <c r="AR91" s="42">
        <v>10</v>
      </c>
      <c r="AS91" s="42">
        <v>0</v>
      </c>
      <c r="AT91" s="42">
        <v>0</v>
      </c>
      <c r="AU91" s="42">
        <f t="shared" si="56"/>
        <v>0</v>
      </c>
      <c r="AV91" s="42">
        <f t="shared" si="6"/>
        <v>5</v>
      </c>
      <c r="AW91" s="43">
        <f t="shared" si="7"/>
        <v>5.592965364832702</v>
      </c>
      <c r="AX91" s="44">
        <v>5.44</v>
      </c>
      <c r="AY91" s="45">
        <f t="shared" si="8"/>
        <v>5.516482682416351</v>
      </c>
      <c r="AZ91" s="46">
        <f t="shared" si="9"/>
        <v>141</v>
      </c>
      <c r="BA91" s="30">
        <f t="shared" si="10"/>
        <v>5.52</v>
      </c>
      <c r="BB91" s="43">
        <f t="shared" si="11"/>
        <v>4.3158</v>
      </c>
      <c r="BC91" s="43">
        <f t="shared" si="12"/>
        <v>7.43717257044192</v>
      </c>
      <c r="BD91" s="43" t="e">
        <f t="shared" si="13"/>
        <v>#N/A</v>
      </c>
    </row>
    <row r="92" spans="1:56" ht="15" customHeight="1">
      <c r="A92" s="41" t="s">
        <v>145</v>
      </c>
      <c r="B92" s="42" t="s">
        <v>60</v>
      </c>
      <c r="C92" s="42" t="s">
        <v>60</v>
      </c>
      <c r="D92" s="42" t="s">
        <v>60</v>
      </c>
      <c r="E92" s="42">
        <v>6.6557379999999995</v>
      </c>
      <c r="F92" s="42">
        <v>8.92</v>
      </c>
      <c r="G92" s="42">
        <v>10</v>
      </c>
      <c r="H92" s="42">
        <v>10</v>
      </c>
      <c r="I92" s="42">
        <v>10</v>
      </c>
      <c r="J92" s="42">
        <v>10</v>
      </c>
      <c r="K92" s="42">
        <v>10</v>
      </c>
      <c r="L92" s="42">
        <f t="shared" si="0"/>
        <v>10</v>
      </c>
      <c r="M92" s="42">
        <v>10</v>
      </c>
      <c r="N92" s="42">
        <v>10</v>
      </c>
      <c r="O92" s="47">
        <v>10</v>
      </c>
      <c r="P92" s="47">
        <f t="shared" si="1"/>
        <v>10</v>
      </c>
      <c r="Q92" s="42">
        <f t="shared" si="2"/>
        <v>9.64</v>
      </c>
      <c r="R92" s="42">
        <v>10</v>
      </c>
      <c r="S92" s="42">
        <v>10</v>
      </c>
      <c r="T92" s="42">
        <v>10</v>
      </c>
      <c r="U92" s="42">
        <f t="shared" si="3"/>
        <v>10</v>
      </c>
      <c r="V92" s="42">
        <v>10</v>
      </c>
      <c r="W92" s="42">
        <v>6.666666666666667</v>
      </c>
      <c r="X92" s="42">
        <f t="shared" si="69"/>
        <v>8.333333333333334</v>
      </c>
      <c r="Y92" s="42">
        <v>10</v>
      </c>
      <c r="Z92" s="42">
        <v>7.5</v>
      </c>
      <c r="AA92" s="42">
        <v>3.3333333333333335</v>
      </c>
      <c r="AB92" s="42">
        <v>10</v>
      </c>
      <c r="AC92" s="42">
        <v>10</v>
      </c>
      <c r="AD92" s="42" t="e">
        <f>#N/A</f>
        <v>#N/A</v>
      </c>
      <c r="AE92" s="42">
        <v>7.5</v>
      </c>
      <c r="AF92" s="42">
        <v>10</v>
      </c>
      <c r="AG92" s="42">
        <v>10</v>
      </c>
      <c r="AH92" s="42" t="e">
        <f>#N/A</f>
        <v>#N/A</v>
      </c>
      <c r="AI92" s="42" t="e">
        <f t="shared" si="70"/>
        <v>#N/A</v>
      </c>
      <c r="AJ92" s="24">
        <v>10</v>
      </c>
      <c r="AK92" s="25">
        <v>8</v>
      </c>
      <c r="AL92" s="25">
        <v>8</v>
      </c>
      <c r="AM92" s="25">
        <v>6.666666666666667</v>
      </c>
      <c r="AN92" s="25">
        <v>10</v>
      </c>
      <c r="AO92" s="25">
        <f t="shared" si="71"/>
        <v>8.333333333333334</v>
      </c>
      <c r="AP92" s="25">
        <v>10</v>
      </c>
      <c r="AQ92" s="42">
        <f t="shared" si="4"/>
        <v>8.866666666666667</v>
      </c>
      <c r="AR92" s="42">
        <v>10</v>
      </c>
      <c r="AS92" s="42">
        <v>0</v>
      </c>
      <c r="AT92" s="42">
        <v>10</v>
      </c>
      <c r="AU92" s="42">
        <f t="shared" si="56"/>
        <v>5</v>
      </c>
      <c r="AV92" s="42">
        <f t="shared" si="6"/>
        <v>7.5</v>
      </c>
      <c r="AW92" s="43">
        <f t="shared" si="7"/>
        <v>8.405045611111111</v>
      </c>
      <c r="AX92" s="44">
        <v>7.93</v>
      </c>
      <c r="AY92" s="45">
        <f t="shared" si="8"/>
        <v>8.167522805555556</v>
      </c>
      <c r="AZ92" s="46">
        <f t="shared" si="9"/>
        <v>24</v>
      </c>
      <c r="BA92" s="30">
        <f t="shared" si="10"/>
        <v>8.17</v>
      </c>
      <c r="BB92" s="43">
        <f t="shared" si="11"/>
        <v>6.6557379999999995</v>
      </c>
      <c r="BC92" s="43">
        <f t="shared" si="12"/>
        <v>9.64</v>
      </c>
      <c r="BD92" s="43" t="e">
        <f t="shared" si="13"/>
        <v>#N/A</v>
      </c>
    </row>
    <row r="93" spans="1:56" ht="15" customHeight="1">
      <c r="A93" s="41" t="s">
        <v>146</v>
      </c>
      <c r="B93" s="42">
        <v>4.966666666666667</v>
      </c>
      <c r="C93" s="42">
        <v>4.013279181416434</v>
      </c>
      <c r="D93" s="42">
        <v>3.505412225726317</v>
      </c>
      <c r="E93" s="42">
        <v>4.2</v>
      </c>
      <c r="F93" s="42">
        <v>1.2799999999999998</v>
      </c>
      <c r="G93" s="42">
        <v>5</v>
      </c>
      <c r="H93" s="42">
        <v>10</v>
      </c>
      <c r="I93" s="42">
        <v>7.5</v>
      </c>
      <c r="J93" s="42">
        <v>10</v>
      </c>
      <c r="K93" s="42">
        <v>10</v>
      </c>
      <c r="L93" s="42">
        <f t="shared" si="0"/>
        <v>8.5</v>
      </c>
      <c r="M93" s="42">
        <v>9.5</v>
      </c>
      <c r="N93" s="42">
        <v>10</v>
      </c>
      <c r="O93" s="47">
        <v>10</v>
      </c>
      <c r="P93" s="47">
        <f t="shared" si="1"/>
        <v>9.833333333333334</v>
      </c>
      <c r="Q93" s="42">
        <f t="shared" si="2"/>
        <v>6.5377777777777775</v>
      </c>
      <c r="R93" s="42">
        <v>10</v>
      </c>
      <c r="S93" s="42">
        <v>10</v>
      </c>
      <c r="T93" s="42">
        <v>10</v>
      </c>
      <c r="U93" s="42">
        <f t="shared" si="3"/>
        <v>10</v>
      </c>
      <c r="V93" s="42">
        <v>7.5</v>
      </c>
      <c r="W93" s="42">
        <v>6.666666666666667</v>
      </c>
      <c r="X93" s="42">
        <f t="shared" si="69"/>
        <v>7.083333333333334</v>
      </c>
      <c r="Y93" s="42">
        <v>7.5</v>
      </c>
      <c r="Z93" s="42">
        <v>7.5</v>
      </c>
      <c r="AA93" s="42">
        <v>3.3333333333333335</v>
      </c>
      <c r="AB93" s="42">
        <v>6.666666666666667</v>
      </c>
      <c r="AC93" s="42">
        <v>10</v>
      </c>
      <c r="AD93" s="42" t="e">
        <f>#N/A</f>
        <v>#N/A</v>
      </c>
      <c r="AE93" s="42">
        <v>7.5</v>
      </c>
      <c r="AF93" s="42">
        <v>7.5</v>
      </c>
      <c r="AG93" s="42">
        <v>7.5</v>
      </c>
      <c r="AH93" s="42" t="e">
        <f>#N/A</f>
        <v>#N/A</v>
      </c>
      <c r="AI93" s="42" t="e">
        <f t="shared" si="70"/>
        <v>#N/A</v>
      </c>
      <c r="AJ93" s="24">
        <v>7.355034907499886</v>
      </c>
      <c r="AK93" s="25">
        <v>5</v>
      </c>
      <c r="AL93" s="25">
        <v>3.25</v>
      </c>
      <c r="AM93" s="25">
        <v>10</v>
      </c>
      <c r="AN93" s="25">
        <v>10</v>
      </c>
      <c r="AO93" s="25">
        <f t="shared" si="71"/>
        <v>10</v>
      </c>
      <c r="AP93" s="25">
        <v>10</v>
      </c>
      <c r="AQ93" s="42">
        <f t="shared" si="4"/>
        <v>7.121006981499977</v>
      </c>
      <c r="AR93" s="42">
        <v>10</v>
      </c>
      <c r="AS93" s="42">
        <v>10</v>
      </c>
      <c r="AT93" s="42">
        <v>10</v>
      </c>
      <c r="AU93" s="42">
        <f t="shared" si="56"/>
        <v>10</v>
      </c>
      <c r="AV93" s="42">
        <f t="shared" si="6"/>
        <v>10</v>
      </c>
      <c r="AW93" s="43">
        <f t="shared" si="7"/>
        <v>6.834045142594442</v>
      </c>
      <c r="AX93" s="44">
        <v>6.71</v>
      </c>
      <c r="AY93" s="45">
        <f t="shared" si="8"/>
        <v>6.772022571297221</v>
      </c>
      <c r="AZ93" s="46">
        <f t="shared" si="9"/>
        <v>89</v>
      </c>
      <c r="BA93" s="30">
        <f t="shared" si="10"/>
        <v>6.77</v>
      </c>
      <c r="BB93" s="43">
        <f t="shared" si="11"/>
        <v>4.2</v>
      </c>
      <c r="BC93" s="43">
        <f t="shared" si="12"/>
        <v>6.5377777777777775</v>
      </c>
      <c r="BD93" s="43" t="e">
        <f t="shared" si="13"/>
        <v>#N/A</v>
      </c>
    </row>
    <row r="94" spans="1:56" ht="15" customHeight="1">
      <c r="A94" s="41" t="s">
        <v>147</v>
      </c>
      <c r="B94" s="42">
        <v>4.5</v>
      </c>
      <c r="C94" s="42">
        <v>4.1639734483525155</v>
      </c>
      <c r="D94" s="42">
        <v>4.039829815621055</v>
      </c>
      <c r="E94" s="42">
        <v>4.2</v>
      </c>
      <c r="F94" s="42">
        <v>7</v>
      </c>
      <c r="G94" s="42">
        <v>10</v>
      </c>
      <c r="H94" s="42">
        <v>10</v>
      </c>
      <c r="I94" s="42">
        <v>5</v>
      </c>
      <c r="J94" s="42">
        <v>10</v>
      </c>
      <c r="K94" s="42">
        <v>10</v>
      </c>
      <c r="L94" s="42">
        <f t="shared" si="0"/>
        <v>9</v>
      </c>
      <c r="M94" s="42">
        <v>10</v>
      </c>
      <c r="N94" s="42">
        <v>10</v>
      </c>
      <c r="O94" s="47">
        <v>10</v>
      </c>
      <c r="P94" s="47">
        <f t="shared" si="1"/>
        <v>10</v>
      </c>
      <c r="Q94" s="42">
        <f t="shared" si="2"/>
        <v>8.666666666666666</v>
      </c>
      <c r="R94" s="42">
        <v>5</v>
      </c>
      <c r="S94" s="42">
        <v>10</v>
      </c>
      <c r="T94" s="42">
        <v>10</v>
      </c>
      <c r="U94" s="42">
        <f t="shared" si="3"/>
        <v>8.333333333333334</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24">
        <v>10</v>
      </c>
      <c r="AK94" s="25">
        <v>3.3333333333333335</v>
      </c>
      <c r="AL94" s="25">
        <v>3.5</v>
      </c>
      <c r="AM94" s="25" t="s">
        <v>60</v>
      </c>
      <c r="AN94" s="25" t="s">
        <v>60</v>
      </c>
      <c r="AO94" s="25" t="s">
        <v>60</v>
      </c>
      <c r="AP94" s="25" t="s">
        <v>60</v>
      </c>
      <c r="AQ94" s="42">
        <f t="shared" si="4"/>
        <v>5.611111111111112</v>
      </c>
      <c r="AR94" s="42">
        <v>10</v>
      </c>
      <c r="AS94" s="42">
        <v>10</v>
      </c>
      <c r="AT94" s="42">
        <v>10</v>
      </c>
      <c r="AU94" s="42">
        <f t="shared" si="56"/>
        <v>10</v>
      </c>
      <c r="AV94" s="42">
        <f t="shared" si="6"/>
        <v>10</v>
      </c>
      <c r="AW94" s="43">
        <f t="shared" si="7"/>
        <v>7.207407407407407</v>
      </c>
      <c r="AX94" s="44">
        <v>6.61</v>
      </c>
      <c r="AY94" s="45">
        <f t="shared" si="8"/>
        <v>6.908703703703704</v>
      </c>
      <c r="AZ94" s="46">
        <f t="shared" si="9"/>
        <v>77</v>
      </c>
      <c r="BA94" s="30">
        <f t="shared" si="10"/>
        <v>6.91</v>
      </c>
      <c r="BB94" s="43">
        <f t="shared" si="11"/>
        <v>4.2</v>
      </c>
      <c r="BC94" s="43">
        <f t="shared" si="12"/>
        <v>8.666666666666666</v>
      </c>
      <c r="BD94" s="43">
        <f t="shared" si="13"/>
        <v>7.981481481481482</v>
      </c>
    </row>
    <row r="95" spans="1:56" ht="15" customHeight="1">
      <c r="A95" s="41" t="s">
        <v>148</v>
      </c>
      <c r="B95" s="42">
        <v>5.166666666666667</v>
      </c>
      <c r="C95" s="42">
        <v>5.267563328098779</v>
      </c>
      <c r="D95" s="42">
        <v>5.436862357274692</v>
      </c>
      <c r="E95" s="42">
        <v>5.300000000000001</v>
      </c>
      <c r="F95" s="42">
        <v>6.48</v>
      </c>
      <c r="G95" s="42">
        <v>10</v>
      </c>
      <c r="H95" s="42">
        <v>10</v>
      </c>
      <c r="I95" s="42">
        <v>7.5</v>
      </c>
      <c r="J95" s="42">
        <v>10</v>
      </c>
      <c r="K95" s="42">
        <v>10</v>
      </c>
      <c r="L95" s="42">
        <f t="shared" si="0"/>
        <v>9.5</v>
      </c>
      <c r="M95" s="42">
        <v>10</v>
      </c>
      <c r="N95" s="42">
        <v>7.5</v>
      </c>
      <c r="O95" s="47">
        <v>10</v>
      </c>
      <c r="P95" s="47">
        <f t="shared" si="1"/>
        <v>9.166666666666666</v>
      </c>
      <c r="Q95" s="42">
        <f t="shared" si="2"/>
        <v>8.382222222222223</v>
      </c>
      <c r="R95" s="42">
        <v>10</v>
      </c>
      <c r="S95" s="42">
        <v>10</v>
      </c>
      <c r="T95" s="42">
        <v>10</v>
      </c>
      <c r="U95" s="42">
        <f t="shared" si="3"/>
        <v>10</v>
      </c>
      <c r="V95" s="42">
        <v>5</v>
      </c>
      <c r="W95" s="42">
        <v>6.666666666666667</v>
      </c>
      <c r="X95" s="42">
        <f>#N/A</f>
        <v>5.833333333333334</v>
      </c>
      <c r="Y95" s="42">
        <v>5</v>
      </c>
      <c r="Z95" s="42">
        <v>5</v>
      </c>
      <c r="AA95" s="42">
        <v>6.666666666666667</v>
      </c>
      <c r="AB95" s="42">
        <v>3.3333333333333335</v>
      </c>
      <c r="AC95" s="42">
        <v>6.666666666666667</v>
      </c>
      <c r="AD95" s="42" t="e">
        <f>#N/A</f>
        <v>#N/A</v>
      </c>
      <c r="AE95" s="42">
        <v>5</v>
      </c>
      <c r="AF95" s="42">
        <v>5</v>
      </c>
      <c r="AG95" s="42">
        <v>5</v>
      </c>
      <c r="AH95" s="42" t="e">
        <f>#N/A</f>
        <v>#N/A</v>
      </c>
      <c r="AI95" s="42">
        <f>AVERAGE(Y95,Z95,AD95,AH95)</f>
        <v>5.138888888888889</v>
      </c>
      <c r="AJ95" s="24">
        <v>10</v>
      </c>
      <c r="AK95" s="25">
        <v>5.666666666666667</v>
      </c>
      <c r="AL95" s="25">
        <v>6</v>
      </c>
      <c r="AM95" s="25">
        <v>6.666666666666667</v>
      </c>
      <c r="AN95" s="25">
        <v>6.666666666666667</v>
      </c>
      <c r="AO95" s="25">
        <f>#N/A</f>
        <v>6.666666666666667</v>
      </c>
      <c r="AP95" s="25">
        <v>10</v>
      </c>
      <c r="AQ95" s="42">
        <f t="shared" si="4"/>
        <v>7.666666666666667</v>
      </c>
      <c r="AR95" s="42">
        <v>10</v>
      </c>
      <c r="AS95" s="42">
        <v>10</v>
      </c>
      <c r="AT95" s="42">
        <v>10</v>
      </c>
      <c r="AU95" s="42">
        <f t="shared" si="56"/>
        <v>10</v>
      </c>
      <c r="AV95" s="42">
        <f t="shared" si="6"/>
        <v>10</v>
      </c>
      <c r="AW95" s="43">
        <f t="shared" si="7"/>
        <v>7.284444444444445</v>
      </c>
      <c r="AX95" s="44">
        <v>6.93</v>
      </c>
      <c r="AY95" s="45">
        <f t="shared" si="8"/>
        <v>7.107222222222223</v>
      </c>
      <c r="AZ95" s="46">
        <f t="shared" si="9"/>
        <v>67</v>
      </c>
      <c r="BA95" s="30">
        <f t="shared" si="10"/>
        <v>7.11</v>
      </c>
      <c r="BB95" s="43">
        <f t="shared" si="11"/>
        <v>5.300000000000001</v>
      </c>
      <c r="BC95" s="43">
        <f t="shared" si="12"/>
        <v>8.382222222222223</v>
      </c>
      <c r="BD95" s="43">
        <f t="shared" si="13"/>
        <v>7.727777777777779</v>
      </c>
    </row>
    <row r="96" spans="1:56" ht="15" customHeight="1">
      <c r="A96" s="41" t="s">
        <v>149</v>
      </c>
      <c r="B96" s="42" t="s">
        <v>60</v>
      </c>
      <c r="C96" s="42" t="s">
        <v>60</v>
      </c>
      <c r="D96" s="42" t="s">
        <v>60</v>
      </c>
      <c r="E96" s="42">
        <v>5.499372999999999</v>
      </c>
      <c r="F96" s="42">
        <v>9.040000000000001</v>
      </c>
      <c r="G96" s="42">
        <v>10</v>
      </c>
      <c r="H96" s="42">
        <v>10</v>
      </c>
      <c r="I96" s="42">
        <v>7.5</v>
      </c>
      <c r="J96" s="42">
        <v>10</v>
      </c>
      <c r="K96" s="42">
        <v>10</v>
      </c>
      <c r="L96" s="42">
        <f t="shared" si="0"/>
        <v>9.5</v>
      </c>
      <c r="M96" s="42" t="s">
        <v>60</v>
      </c>
      <c r="N96" s="42">
        <v>10</v>
      </c>
      <c r="O96" s="47">
        <v>10</v>
      </c>
      <c r="P96" s="47">
        <f t="shared" si="1"/>
        <v>10</v>
      </c>
      <c r="Q96" s="42">
        <f t="shared" si="2"/>
        <v>9.513333333333334</v>
      </c>
      <c r="R96" s="42">
        <v>10</v>
      </c>
      <c r="S96" s="42">
        <v>10</v>
      </c>
      <c r="T96" s="42">
        <v>10</v>
      </c>
      <c r="U96" s="42">
        <f t="shared" si="3"/>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24">
        <v>10</v>
      </c>
      <c r="AK96" s="25">
        <v>6.333333333333333</v>
      </c>
      <c r="AL96" s="25">
        <v>6</v>
      </c>
      <c r="AM96" s="25" t="s">
        <v>60</v>
      </c>
      <c r="AN96" s="25" t="s">
        <v>60</v>
      </c>
      <c r="AO96" s="25" t="s">
        <v>60</v>
      </c>
      <c r="AP96" s="25" t="s">
        <v>60</v>
      </c>
      <c r="AQ96" s="42">
        <f t="shared" si="4"/>
        <v>7.444444444444444</v>
      </c>
      <c r="AR96" s="42">
        <v>10</v>
      </c>
      <c r="AS96" s="42">
        <v>10</v>
      </c>
      <c r="AT96" s="42">
        <v>10</v>
      </c>
      <c r="AU96" s="42">
        <f t="shared" si="56"/>
        <v>10</v>
      </c>
      <c r="AV96" s="42">
        <f t="shared" si="6"/>
        <v>10</v>
      </c>
      <c r="AW96" s="43">
        <f t="shared" si="7"/>
        <v>8.327250657407406</v>
      </c>
      <c r="AX96" s="44">
        <v>7.33</v>
      </c>
      <c r="AY96" s="45">
        <f t="shared" si="8"/>
        <v>7.828625328703703</v>
      </c>
      <c r="AZ96" s="46">
        <f t="shared" si="9"/>
        <v>42</v>
      </c>
      <c r="BA96" s="30">
        <f t="shared" si="10"/>
        <v>7.83</v>
      </c>
      <c r="BB96" s="43">
        <f t="shared" si="11"/>
        <v>5.499372999999999</v>
      </c>
      <c r="BC96" s="43">
        <f t="shared" si="12"/>
        <v>9.513333333333334</v>
      </c>
      <c r="BD96" s="43">
        <f t="shared" si="13"/>
        <v>9.148148148148147</v>
      </c>
    </row>
    <row r="97" spans="1:56" ht="15" customHeight="1">
      <c r="A97" s="41" t="s">
        <v>150</v>
      </c>
      <c r="B97" s="42">
        <v>2.9333333333333327</v>
      </c>
      <c r="C97" s="42">
        <v>5.390035051373612</v>
      </c>
      <c r="D97" s="42">
        <v>3.5418598877015155</v>
      </c>
      <c r="E97" s="42">
        <v>4</v>
      </c>
      <c r="F97" s="42">
        <v>9.440000000000001</v>
      </c>
      <c r="G97" s="42">
        <v>10</v>
      </c>
      <c r="H97" s="42">
        <v>10</v>
      </c>
      <c r="I97" s="42">
        <v>5</v>
      </c>
      <c r="J97" s="42">
        <v>10</v>
      </c>
      <c r="K97" s="42">
        <v>10</v>
      </c>
      <c r="L97" s="42">
        <f t="shared" si="0"/>
        <v>9</v>
      </c>
      <c r="M97" s="42">
        <v>10</v>
      </c>
      <c r="N97" s="42">
        <v>7.5</v>
      </c>
      <c r="O97" s="47">
        <v>5</v>
      </c>
      <c r="P97" s="47">
        <f t="shared" si="1"/>
        <v>7.5</v>
      </c>
      <c r="Q97" s="42">
        <f t="shared" si="2"/>
        <v>8.646666666666667</v>
      </c>
      <c r="R97" s="42">
        <v>5</v>
      </c>
      <c r="S97" s="42">
        <v>10</v>
      </c>
      <c r="T97" s="42">
        <v>10</v>
      </c>
      <c r="U97" s="42">
        <f t="shared" si="3"/>
        <v>8.333333333333334</v>
      </c>
      <c r="V97" s="42">
        <v>2.5</v>
      </c>
      <c r="W97" s="42">
        <v>0</v>
      </c>
      <c r="X97" s="42">
        <f aca="true" t="shared" si="72" ref="X97:X98">#N/A</f>
        <v>1.25</v>
      </c>
      <c r="Y97" s="42">
        <v>5</v>
      </c>
      <c r="Z97" s="42">
        <v>5</v>
      </c>
      <c r="AA97" s="42">
        <v>3.3333333333333335</v>
      </c>
      <c r="AB97" s="42">
        <v>6.666666666666667</v>
      </c>
      <c r="AC97" s="42">
        <v>6.666666666666667</v>
      </c>
      <c r="AD97" s="42" t="e">
        <f>#N/A</f>
        <v>#N/A</v>
      </c>
      <c r="AE97" s="42">
        <v>7.5</v>
      </c>
      <c r="AF97" s="42">
        <v>7.5</v>
      </c>
      <c r="AG97" s="42">
        <v>5</v>
      </c>
      <c r="AH97" s="42" t="e">
        <f>#N/A</f>
        <v>#N/A</v>
      </c>
      <c r="AI97" s="42">
        <f aca="true" t="shared" si="73" ref="AI97:AI98">AVERAGE(Y97,Z97,AD97,AH97)</f>
        <v>5.555555555555556</v>
      </c>
      <c r="AJ97" s="24">
        <v>10</v>
      </c>
      <c r="AK97" s="25">
        <v>2</v>
      </c>
      <c r="AL97" s="25">
        <v>4.25</v>
      </c>
      <c r="AM97" s="25">
        <v>10</v>
      </c>
      <c r="AN97" s="25">
        <v>6.666666666666667</v>
      </c>
      <c r="AO97" s="25">
        <f aca="true" t="shared" si="74" ref="AO97:AO98">#N/A</f>
        <v>8.333333333333334</v>
      </c>
      <c r="AP97" s="25">
        <v>6.666666666666667</v>
      </c>
      <c r="AQ97" s="42">
        <f t="shared" si="4"/>
        <v>6.250000000000001</v>
      </c>
      <c r="AR97" s="42">
        <v>10</v>
      </c>
      <c r="AS97" s="42">
        <v>0</v>
      </c>
      <c r="AT97" s="42">
        <v>0</v>
      </c>
      <c r="AU97" s="42">
        <f t="shared" si="56"/>
        <v>0</v>
      </c>
      <c r="AV97" s="42">
        <f t="shared" si="6"/>
        <v>5</v>
      </c>
      <c r="AW97" s="43">
        <f t="shared" si="7"/>
        <v>5.800555555555556</v>
      </c>
      <c r="AX97" s="44">
        <v>6.5</v>
      </c>
      <c r="AY97" s="45">
        <f t="shared" si="8"/>
        <v>6.150277777777778</v>
      </c>
      <c r="AZ97" s="46">
        <f t="shared" si="9"/>
        <v>119</v>
      </c>
      <c r="BA97" s="30">
        <f t="shared" si="10"/>
        <v>6.15</v>
      </c>
      <c r="BB97" s="43">
        <f t="shared" si="11"/>
        <v>4</v>
      </c>
      <c r="BC97" s="43">
        <f t="shared" si="12"/>
        <v>8.646666666666667</v>
      </c>
      <c r="BD97" s="43">
        <f t="shared" si="13"/>
        <v>5.277777777777779</v>
      </c>
    </row>
    <row r="98" spans="1:56" ht="15" customHeight="1">
      <c r="A98" s="41" t="s">
        <v>151</v>
      </c>
      <c r="B98" s="42" t="s">
        <v>60</v>
      </c>
      <c r="C98" s="42" t="s">
        <v>60</v>
      </c>
      <c r="D98" s="42" t="s">
        <v>60</v>
      </c>
      <c r="E98" s="42">
        <v>4.846367</v>
      </c>
      <c r="F98" s="42">
        <v>5.04</v>
      </c>
      <c r="G98" s="42">
        <v>10</v>
      </c>
      <c r="H98" s="42">
        <v>10</v>
      </c>
      <c r="I98" s="42">
        <v>5</v>
      </c>
      <c r="J98" s="42">
        <v>10</v>
      </c>
      <c r="K98" s="42">
        <v>10</v>
      </c>
      <c r="L98" s="42">
        <f t="shared" si="0"/>
        <v>9</v>
      </c>
      <c r="M98" s="42">
        <v>10</v>
      </c>
      <c r="N98" s="42">
        <v>10</v>
      </c>
      <c r="O98" s="47">
        <v>0</v>
      </c>
      <c r="P98" s="47">
        <f t="shared" si="1"/>
        <v>6.666666666666667</v>
      </c>
      <c r="Q98" s="42">
        <f t="shared" si="2"/>
        <v>6.902222222222222</v>
      </c>
      <c r="R98" s="42">
        <v>10</v>
      </c>
      <c r="S98" s="42">
        <v>0</v>
      </c>
      <c r="T98" s="42">
        <v>5</v>
      </c>
      <c r="U98" s="42">
        <f t="shared" si="3"/>
        <v>5</v>
      </c>
      <c r="V98" s="42">
        <v>7.5</v>
      </c>
      <c r="W98" s="42">
        <v>6.666666666666667</v>
      </c>
      <c r="X98" s="42">
        <f t="shared" si="72"/>
        <v>7.083333333333334</v>
      </c>
      <c r="Y98" s="42">
        <v>7.5</v>
      </c>
      <c r="Z98" s="42">
        <v>7.5</v>
      </c>
      <c r="AA98" s="42">
        <v>6.666666666666667</v>
      </c>
      <c r="AB98" s="42">
        <v>6.666666666666667</v>
      </c>
      <c r="AC98" s="42">
        <v>6.666666666666667</v>
      </c>
      <c r="AD98" s="42" t="e">
        <f>#N/A</f>
        <v>#N/A</v>
      </c>
      <c r="AE98" s="42">
        <v>10</v>
      </c>
      <c r="AF98" s="42">
        <v>7.5</v>
      </c>
      <c r="AG98" s="42">
        <v>7.5</v>
      </c>
      <c r="AH98" s="42" t="e">
        <f>#N/A</f>
        <v>#N/A</v>
      </c>
      <c r="AI98" s="42">
        <f t="shared" si="73"/>
        <v>7.5</v>
      </c>
      <c r="AJ98" s="24">
        <v>10</v>
      </c>
      <c r="AK98" s="25">
        <v>6</v>
      </c>
      <c r="AL98" s="25">
        <v>6.25</v>
      </c>
      <c r="AM98" s="25">
        <v>10</v>
      </c>
      <c r="AN98" s="25">
        <v>10</v>
      </c>
      <c r="AO98" s="25">
        <f t="shared" si="74"/>
        <v>10</v>
      </c>
      <c r="AP98" s="25">
        <v>10</v>
      </c>
      <c r="AQ98" s="42">
        <f t="shared" si="4"/>
        <v>8.45</v>
      </c>
      <c r="AR98" s="42">
        <v>5</v>
      </c>
      <c r="AS98" s="42">
        <v>0</v>
      </c>
      <c r="AT98" s="42">
        <v>0</v>
      </c>
      <c r="AU98" s="42">
        <f t="shared" si="56"/>
        <v>0</v>
      </c>
      <c r="AV98" s="42">
        <f t="shared" si="6"/>
        <v>2.5</v>
      </c>
      <c r="AW98" s="43">
        <f t="shared" si="7"/>
        <v>5.990480638888888</v>
      </c>
      <c r="AX98" s="44">
        <v>5.55</v>
      </c>
      <c r="AY98" s="45">
        <f t="shared" si="8"/>
        <v>5.770240319444444</v>
      </c>
      <c r="AZ98" s="46">
        <f t="shared" si="9"/>
        <v>132</v>
      </c>
      <c r="BA98" s="30">
        <f t="shared" si="10"/>
        <v>5.77</v>
      </c>
      <c r="BB98" s="43">
        <f t="shared" si="11"/>
        <v>4.846367</v>
      </c>
      <c r="BC98" s="43">
        <f t="shared" si="12"/>
        <v>6.902222222222222</v>
      </c>
      <c r="BD98" s="43">
        <f t="shared" si="13"/>
        <v>6.1066666666666665</v>
      </c>
    </row>
    <row r="99" spans="1:56" ht="15" customHeight="1">
      <c r="A99" s="41" t="s">
        <v>152</v>
      </c>
      <c r="B99" s="42" t="s">
        <v>60</v>
      </c>
      <c r="C99" s="42" t="s">
        <v>60</v>
      </c>
      <c r="D99" s="42" t="s">
        <v>60</v>
      </c>
      <c r="E99" s="42">
        <v>3.445125</v>
      </c>
      <c r="F99" s="42">
        <v>3.92</v>
      </c>
      <c r="G99" s="42">
        <v>0</v>
      </c>
      <c r="H99" s="42">
        <v>8.908881424433199</v>
      </c>
      <c r="I99" s="42">
        <v>2.5</v>
      </c>
      <c r="J99" s="42">
        <v>9.90965260202313</v>
      </c>
      <c r="K99" s="42">
        <v>9.649730087843524</v>
      </c>
      <c r="L99" s="42">
        <f t="shared" si="0"/>
        <v>6.19365282285997</v>
      </c>
      <c r="M99" s="42">
        <v>10</v>
      </c>
      <c r="N99" s="42">
        <v>7.5</v>
      </c>
      <c r="O99" s="47">
        <v>10</v>
      </c>
      <c r="P99" s="47">
        <f t="shared" si="1"/>
        <v>9.166666666666666</v>
      </c>
      <c r="Q99" s="42">
        <f t="shared" si="2"/>
        <v>6.426773163175544</v>
      </c>
      <c r="R99" s="42">
        <v>0</v>
      </c>
      <c r="S99" s="42">
        <v>0</v>
      </c>
      <c r="T99" s="42">
        <v>10</v>
      </c>
      <c r="U99" s="42">
        <f t="shared" si="3"/>
        <v>3.3333333333333335</v>
      </c>
      <c r="V99" s="42" t="s">
        <v>60</v>
      </c>
      <c r="W99" s="42" t="s">
        <v>60</v>
      </c>
      <c r="X99" s="42" t="s">
        <v>60</v>
      </c>
      <c r="Y99" s="42" t="s">
        <v>60</v>
      </c>
      <c r="Z99" s="42" t="s">
        <v>60</v>
      </c>
      <c r="AA99" s="42" t="s">
        <v>60</v>
      </c>
      <c r="AB99" s="42" t="s">
        <v>60</v>
      </c>
      <c r="AC99" s="42" t="s">
        <v>60</v>
      </c>
      <c r="AD99" s="42" t="s">
        <v>60</v>
      </c>
      <c r="AE99" s="42" t="s">
        <v>60</v>
      </c>
      <c r="AF99" s="42" t="s">
        <v>60</v>
      </c>
      <c r="AG99" s="42" t="s">
        <v>60</v>
      </c>
      <c r="AH99" s="42" t="s">
        <v>60</v>
      </c>
      <c r="AI99" s="42" t="s">
        <v>60</v>
      </c>
      <c r="AJ99" s="24">
        <v>10</v>
      </c>
      <c r="AK99" s="25">
        <v>0</v>
      </c>
      <c r="AL99" s="25">
        <v>0.5</v>
      </c>
      <c r="AM99" s="25" t="s">
        <v>60</v>
      </c>
      <c r="AN99" s="25" t="s">
        <v>60</v>
      </c>
      <c r="AO99" s="25" t="s">
        <v>60</v>
      </c>
      <c r="AP99" s="25" t="s">
        <v>60</v>
      </c>
      <c r="AQ99" s="42">
        <f t="shared" si="4"/>
        <v>3.5</v>
      </c>
      <c r="AR99" s="42">
        <v>10</v>
      </c>
      <c r="AS99" s="42">
        <v>0</v>
      </c>
      <c r="AT99" s="42">
        <v>10</v>
      </c>
      <c r="AU99" s="42">
        <f t="shared" si="56"/>
        <v>5</v>
      </c>
      <c r="AV99" s="42">
        <f t="shared" si="6"/>
        <v>7.5</v>
      </c>
      <c r="AW99" s="43">
        <f t="shared" si="7"/>
        <v>4.856863429682775</v>
      </c>
      <c r="AX99" s="44">
        <v>4.18</v>
      </c>
      <c r="AY99" s="45">
        <f t="shared" si="8"/>
        <v>4.5184317148413875</v>
      </c>
      <c r="AZ99" s="46">
        <f t="shared" si="9"/>
        <v>153</v>
      </c>
      <c r="BA99" s="30">
        <f t="shared" si="10"/>
        <v>4.52</v>
      </c>
      <c r="BB99" s="43">
        <f t="shared" si="11"/>
        <v>3.445125</v>
      </c>
      <c r="BC99" s="43">
        <f t="shared" si="12"/>
        <v>6.426773163175544</v>
      </c>
      <c r="BD99" s="43">
        <f t="shared" si="13"/>
        <v>4.777777777777778</v>
      </c>
    </row>
    <row r="100" spans="1:56" ht="15" customHeight="1">
      <c r="A100" s="41" t="s">
        <v>153</v>
      </c>
      <c r="B100" s="42" t="s">
        <v>60</v>
      </c>
      <c r="C100" s="42" t="s">
        <v>60</v>
      </c>
      <c r="D100" s="42" t="s">
        <v>60</v>
      </c>
      <c r="E100" s="42">
        <v>5.798668</v>
      </c>
      <c r="F100" s="42">
        <v>4.24</v>
      </c>
      <c r="G100" s="42">
        <v>10</v>
      </c>
      <c r="H100" s="42">
        <v>10</v>
      </c>
      <c r="I100" s="42">
        <v>7.5</v>
      </c>
      <c r="J100" s="42">
        <v>10</v>
      </c>
      <c r="K100" s="42">
        <v>10</v>
      </c>
      <c r="L100" s="42">
        <f t="shared" si="0"/>
        <v>9.5</v>
      </c>
      <c r="M100" s="42">
        <v>10</v>
      </c>
      <c r="N100" s="42">
        <v>7.5</v>
      </c>
      <c r="O100" s="47">
        <v>0</v>
      </c>
      <c r="P100" s="47">
        <f t="shared" si="1"/>
        <v>5.833333333333333</v>
      </c>
      <c r="Q100" s="42">
        <f t="shared" si="2"/>
        <v>6.524444444444445</v>
      </c>
      <c r="R100" s="42">
        <v>10</v>
      </c>
      <c r="S100" s="42">
        <v>10</v>
      </c>
      <c r="T100" s="42">
        <v>10</v>
      </c>
      <c r="U100" s="42">
        <f t="shared" si="3"/>
        <v>10</v>
      </c>
      <c r="V100" s="42">
        <v>7.5</v>
      </c>
      <c r="W100" s="42">
        <v>6.666666666666667</v>
      </c>
      <c r="X100" s="42">
        <f aca="true" t="shared" si="75" ref="X100:X110">#N/A</f>
        <v>7.083333333333334</v>
      </c>
      <c r="Y100" s="42">
        <v>7.5</v>
      </c>
      <c r="Z100" s="42">
        <v>7.5</v>
      </c>
      <c r="AA100" s="42">
        <v>6.666666666666667</v>
      </c>
      <c r="AB100" s="42">
        <v>6.666666666666667</v>
      </c>
      <c r="AC100" s="42">
        <v>6.666666666666667</v>
      </c>
      <c r="AD100" s="42" t="e">
        <f>#N/A</f>
        <v>#N/A</v>
      </c>
      <c r="AE100" s="42">
        <v>7.5</v>
      </c>
      <c r="AF100" s="42">
        <v>7.5</v>
      </c>
      <c r="AG100" s="42">
        <v>7.5</v>
      </c>
      <c r="AH100" s="42" t="e">
        <f>#N/A</f>
        <v>#N/A</v>
      </c>
      <c r="AI100" s="42" t="e">
        <f aca="true" t="shared" si="76" ref="AI100:AI110">AVERAGE(Y100,Z100,AD100,AH100)</f>
        <v>#N/A</v>
      </c>
      <c r="AJ100" s="24">
        <v>10</v>
      </c>
      <c r="AK100" s="25">
        <v>7.333333333333333</v>
      </c>
      <c r="AL100" s="25">
        <v>7.5</v>
      </c>
      <c r="AM100" s="25">
        <v>10</v>
      </c>
      <c r="AN100" s="25">
        <v>6.666666666666667</v>
      </c>
      <c r="AO100" s="25">
        <f aca="true" t="shared" si="77" ref="AO100:AO110">#N/A</f>
        <v>8.333333333333334</v>
      </c>
      <c r="AP100" s="25">
        <v>10</v>
      </c>
      <c r="AQ100" s="42">
        <f t="shared" si="4"/>
        <v>8.633333333333335</v>
      </c>
      <c r="AR100" s="42">
        <v>10</v>
      </c>
      <c r="AS100" s="42">
        <v>0</v>
      </c>
      <c r="AT100" s="42">
        <v>10</v>
      </c>
      <c r="AU100" s="42">
        <f t="shared" si="56"/>
        <v>5</v>
      </c>
      <c r="AV100" s="42">
        <f t="shared" si="6"/>
        <v>7.5</v>
      </c>
      <c r="AW100" s="43">
        <f t="shared" si="7"/>
        <v>7.131611444444444</v>
      </c>
      <c r="AX100" s="44">
        <v>6.65</v>
      </c>
      <c r="AY100" s="45">
        <f t="shared" si="8"/>
        <v>6.890805722222222</v>
      </c>
      <c r="AZ100" s="46">
        <f t="shared" si="9"/>
        <v>79</v>
      </c>
      <c r="BA100" s="30">
        <f t="shared" si="10"/>
        <v>6.89</v>
      </c>
      <c r="BB100" s="43">
        <f t="shared" si="11"/>
        <v>5.798668</v>
      </c>
      <c r="BC100" s="43">
        <f t="shared" si="12"/>
        <v>6.524444444444445</v>
      </c>
      <c r="BD100" s="43" t="e">
        <f t="shared" si="13"/>
        <v>#N/A</v>
      </c>
    </row>
    <row r="101" spans="1:56" ht="15" customHeight="1">
      <c r="A101" s="41" t="s">
        <v>154</v>
      </c>
      <c r="B101" s="42">
        <v>5.466666666666668</v>
      </c>
      <c r="C101" s="42">
        <v>4.296301750403605</v>
      </c>
      <c r="D101" s="42">
        <v>5.387764969064524</v>
      </c>
      <c r="E101" s="42">
        <v>5.1</v>
      </c>
      <c r="F101" s="42">
        <v>9.64</v>
      </c>
      <c r="G101" s="42">
        <v>10</v>
      </c>
      <c r="H101" s="42">
        <v>10</v>
      </c>
      <c r="I101" s="42">
        <v>7.5</v>
      </c>
      <c r="J101" s="42">
        <v>9.888738181046389</v>
      </c>
      <c r="K101" s="42">
        <v>9.719620216236901</v>
      </c>
      <c r="L101" s="42">
        <f t="shared" si="0"/>
        <v>9.42167167945666</v>
      </c>
      <c r="M101" s="42">
        <v>10</v>
      </c>
      <c r="N101" s="42">
        <v>5</v>
      </c>
      <c r="O101" s="47">
        <v>5</v>
      </c>
      <c r="P101" s="47">
        <f t="shared" si="1"/>
        <v>6.666666666666667</v>
      </c>
      <c r="Q101" s="42">
        <f t="shared" si="2"/>
        <v>8.57611278204111</v>
      </c>
      <c r="R101" s="42">
        <v>10</v>
      </c>
      <c r="S101" s="42">
        <v>10</v>
      </c>
      <c r="T101" s="42">
        <v>5</v>
      </c>
      <c r="U101" s="42">
        <f t="shared" si="3"/>
        <v>8.333333333333334</v>
      </c>
      <c r="V101" s="42">
        <v>10</v>
      </c>
      <c r="W101" s="42">
        <v>10</v>
      </c>
      <c r="X101" s="42">
        <f t="shared" si="75"/>
        <v>10</v>
      </c>
      <c r="Y101" s="42">
        <v>7.5</v>
      </c>
      <c r="Z101" s="42">
        <v>7.5</v>
      </c>
      <c r="AA101" s="42">
        <v>6.666666666666667</v>
      </c>
      <c r="AB101" s="42">
        <v>6.666666666666667</v>
      </c>
      <c r="AC101" s="42">
        <v>6.666666666666667</v>
      </c>
      <c r="AD101" s="42" t="e">
        <f>#N/A</f>
        <v>#N/A</v>
      </c>
      <c r="AE101" s="42">
        <v>10</v>
      </c>
      <c r="AF101" s="42">
        <v>10</v>
      </c>
      <c r="AG101" s="42">
        <v>7.5</v>
      </c>
      <c r="AH101" s="42" t="e">
        <f>#N/A</f>
        <v>#N/A</v>
      </c>
      <c r="AI101" s="42" t="e">
        <f t="shared" si="76"/>
        <v>#N/A</v>
      </c>
      <c r="AJ101" s="24">
        <v>10</v>
      </c>
      <c r="AK101" s="25">
        <v>5</v>
      </c>
      <c r="AL101" s="25">
        <v>3</v>
      </c>
      <c r="AM101" s="25">
        <v>10</v>
      </c>
      <c r="AN101" s="25">
        <v>10</v>
      </c>
      <c r="AO101" s="25">
        <f t="shared" si="77"/>
        <v>10</v>
      </c>
      <c r="AP101" s="25">
        <v>10</v>
      </c>
      <c r="AQ101" s="42">
        <f t="shared" si="4"/>
        <v>7.6</v>
      </c>
      <c r="AR101" s="42">
        <v>5</v>
      </c>
      <c r="AS101" s="42">
        <v>10</v>
      </c>
      <c r="AT101" s="42">
        <v>10</v>
      </c>
      <c r="AU101" s="42">
        <f t="shared" si="56"/>
        <v>10</v>
      </c>
      <c r="AV101" s="42">
        <f t="shared" si="6"/>
        <v>7.5</v>
      </c>
      <c r="AW101" s="43">
        <f t="shared" si="7"/>
        <v>7.533194862176943</v>
      </c>
      <c r="AX101" s="44">
        <v>6.29</v>
      </c>
      <c r="AY101" s="45">
        <f t="shared" si="8"/>
        <v>6.911597431088472</v>
      </c>
      <c r="AZ101" s="46">
        <f t="shared" si="9"/>
        <v>77</v>
      </c>
      <c r="BA101" s="30">
        <f t="shared" si="10"/>
        <v>6.91</v>
      </c>
      <c r="BB101" s="43">
        <f t="shared" si="11"/>
        <v>5.1</v>
      </c>
      <c r="BC101" s="43">
        <f t="shared" si="12"/>
        <v>8.57611278204111</v>
      </c>
      <c r="BD101" s="43" t="e">
        <f t="shared" si="13"/>
        <v>#N/A</v>
      </c>
    </row>
    <row r="102" spans="1:56" ht="15" customHeight="1">
      <c r="A102" s="41" t="s">
        <v>155</v>
      </c>
      <c r="B102" s="42">
        <v>8.933333333333334</v>
      </c>
      <c r="C102" s="42">
        <v>8.034923209802056</v>
      </c>
      <c r="D102" s="42">
        <v>8.005798331559209</v>
      </c>
      <c r="E102" s="42">
        <v>8.299999999999999</v>
      </c>
      <c r="F102" s="42">
        <v>8.68</v>
      </c>
      <c r="G102" s="42">
        <v>10</v>
      </c>
      <c r="H102" s="42">
        <v>10</v>
      </c>
      <c r="I102" s="42">
        <v>7.5</v>
      </c>
      <c r="J102" s="42">
        <v>10</v>
      </c>
      <c r="K102" s="42">
        <v>10</v>
      </c>
      <c r="L102" s="42">
        <f t="shared" si="0"/>
        <v>9.5</v>
      </c>
      <c r="M102" s="42">
        <v>9.5</v>
      </c>
      <c r="N102" s="42">
        <v>10</v>
      </c>
      <c r="O102" s="47">
        <v>10</v>
      </c>
      <c r="P102" s="47">
        <f t="shared" si="1"/>
        <v>9.833333333333334</v>
      </c>
      <c r="Q102" s="42">
        <f t="shared" si="2"/>
        <v>9.337777777777779</v>
      </c>
      <c r="R102" s="42">
        <v>10</v>
      </c>
      <c r="S102" s="42">
        <v>10</v>
      </c>
      <c r="T102" s="42">
        <v>10</v>
      </c>
      <c r="U102" s="42">
        <f t="shared" si="3"/>
        <v>10</v>
      </c>
      <c r="V102" s="42">
        <v>10</v>
      </c>
      <c r="W102" s="42">
        <v>10</v>
      </c>
      <c r="X102" s="42">
        <f t="shared" si="75"/>
        <v>10</v>
      </c>
      <c r="Y102" s="42">
        <v>10</v>
      </c>
      <c r="Z102" s="42">
        <v>10</v>
      </c>
      <c r="AA102" s="42">
        <v>10</v>
      </c>
      <c r="AB102" s="42">
        <v>10</v>
      </c>
      <c r="AC102" s="42">
        <v>10</v>
      </c>
      <c r="AD102" s="42" t="e">
        <f>#N/A</f>
        <v>#N/A</v>
      </c>
      <c r="AE102" s="42">
        <v>10</v>
      </c>
      <c r="AF102" s="42">
        <v>10</v>
      </c>
      <c r="AG102" s="42">
        <v>10</v>
      </c>
      <c r="AH102" s="42" t="e">
        <f>#N/A</f>
        <v>#N/A</v>
      </c>
      <c r="AI102" s="42" t="e">
        <f t="shared" si="76"/>
        <v>#N/A</v>
      </c>
      <c r="AJ102" s="24">
        <v>10</v>
      </c>
      <c r="AK102" s="25">
        <v>9.333333333333334</v>
      </c>
      <c r="AL102" s="25">
        <v>8.25</v>
      </c>
      <c r="AM102" s="25">
        <v>10</v>
      </c>
      <c r="AN102" s="25">
        <v>10</v>
      </c>
      <c r="AO102" s="25">
        <f t="shared" si="77"/>
        <v>10</v>
      </c>
      <c r="AP102" s="25">
        <v>10</v>
      </c>
      <c r="AQ102" s="42">
        <f t="shared" si="4"/>
        <v>9.516666666666667</v>
      </c>
      <c r="AR102" s="42">
        <v>10</v>
      </c>
      <c r="AS102" s="42">
        <v>10</v>
      </c>
      <c r="AT102" s="42">
        <v>10</v>
      </c>
      <c r="AU102" s="42">
        <f t="shared" si="56"/>
        <v>10</v>
      </c>
      <c r="AV102" s="42">
        <f t="shared" si="6"/>
        <v>10</v>
      </c>
      <c r="AW102" s="43">
        <f t="shared" si="7"/>
        <v>9.36111111111111</v>
      </c>
      <c r="AX102" s="44">
        <v>7.4</v>
      </c>
      <c r="AY102" s="45">
        <f t="shared" si="8"/>
        <v>8.380555555555556</v>
      </c>
      <c r="AZ102" s="46">
        <f t="shared" si="9"/>
        <v>15</v>
      </c>
      <c r="BA102" s="30">
        <f t="shared" si="10"/>
        <v>8.38</v>
      </c>
      <c r="BB102" s="43">
        <f t="shared" si="11"/>
        <v>8.299999999999999</v>
      </c>
      <c r="BC102" s="43">
        <f t="shared" si="12"/>
        <v>9.337777777777779</v>
      </c>
      <c r="BD102" s="43" t="e">
        <f t="shared" si="13"/>
        <v>#N/A</v>
      </c>
    </row>
    <row r="103" spans="1:56" ht="15" customHeight="1">
      <c r="A103" s="41" t="s">
        <v>156</v>
      </c>
      <c r="B103" s="42">
        <v>8.733333333333334</v>
      </c>
      <c r="C103" s="42">
        <v>7.599610722613173</v>
      </c>
      <c r="D103" s="42">
        <v>7.937973990195555</v>
      </c>
      <c r="E103" s="42">
        <v>8.100000000000001</v>
      </c>
      <c r="F103" s="42">
        <v>9.6</v>
      </c>
      <c r="G103" s="42">
        <v>10</v>
      </c>
      <c r="H103" s="42">
        <v>10</v>
      </c>
      <c r="I103" s="42">
        <v>10</v>
      </c>
      <c r="J103" s="42">
        <v>10</v>
      </c>
      <c r="K103" s="42">
        <v>10</v>
      </c>
      <c r="L103" s="42">
        <f t="shared" si="0"/>
        <v>10</v>
      </c>
      <c r="M103" s="42">
        <v>10</v>
      </c>
      <c r="N103" s="42">
        <v>10</v>
      </c>
      <c r="O103" s="47">
        <v>10</v>
      </c>
      <c r="P103" s="47">
        <f t="shared" si="1"/>
        <v>10</v>
      </c>
      <c r="Q103" s="42">
        <f t="shared" si="2"/>
        <v>9.866666666666667</v>
      </c>
      <c r="R103" s="42">
        <v>10</v>
      </c>
      <c r="S103" s="42">
        <v>10</v>
      </c>
      <c r="T103" s="42">
        <v>10</v>
      </c>
      <c r="U103" s="42">
        <f t="shared" si="3"/>
        <v>10</v>
      </c>
      <c r="V103" s="42">
        <v>10</v>
      </c>
      <c r="W103" s="42">
        <v>10</v>
      </c>
      <c r="X103" s="42">
        <f t="shared" si="75"/>
        <v>10</v>
      </c>
      <c r="Y103" s="42">
        <v>10</v>
      </c>
      <c r="Z103" s="42">
        <v>10</v>
      </c>
      <c r="AA103" s="42">
        <v>10</v>
      </c>
      <c r="AB103" s="42">
        <v>10</v>
      </c>
      <c r="AC103" s="42">
        <v>10</v>
      </c>
      <c r="AD103" s="42" t="e">
        <f>#N/A</f>
        <v>#N/A</v>
      </c>
      <c r="AE103" s="42">
        <v>10</v>
      </c>
      <c r="AF103" s="42">
        <v>10</v>
      </c>
      <c r="AG103" s="42">
        <v>10</v>
      </c>
      <c r="AH103" s="42" t="e">
        <f>#N/A</f>
        <v>#N/A</v>
      </c>
      <c r="AI103" s="42" t="e">
        <f t="shared" si="76"/>
        <v>#N/A</v>
      </c>
      <c r="AJ103" s="24">
        <v>10</v>
      </c>
      <c r="AK103" s="25">
        <v>9</v>
      </c>
      <c r="AL103" s="25">
        <v>8.75</v>
      </c>
      <c r="AM103" s="25">
        <v>10</v>
      </c>
      <c r="AN103" s="25">
        <v>10</v>
      </c>
      <c r="AO103" s="25">
        <f t="shared" si="77"/>
        <v>10</v>
      </c>
      <c r="AP103" s="25">
        <v>10</v>
      </c>
      <c r="AQ103" s="42">
        <f t="shared" si="4"/>
        <v>9.55</v>
      </c>
      <c r="AR103" s="42">
        <v>10</v>
      </c>
      <c r="AS103" s="42">
        <v>10</v>
      </c>
      <c r="AT103" s="42">
        <v>10</v>
      </c>
      <c r="AU103" s="42">
        <f t="shared" si="56"/>
        <v>10</v>
      </c>
      <c r="AV103" s="42">
        <f t="shared" si="6"/>
        <v>10</v>
      </c>
      <c r="AW103" s="43">
        <f t="shared" si="7"/>
        <v>9.446666666666667</v>
      </c>
      <c r="AX103" s="44">
        <v>8.08</v>
      </c>
      <c r="AY103" s="45">
        <f t="shared" si="8"/>
        <v>8.763333333333334</v>
      </c>
      <c r="AZ103" s="46">
        <f t="shared" si="9"/>
        <v>3</v>
      </c>
      <c r="BA103" s="30">
        <f t="shared" si="10"/>
        <v>8.76</v>
      </c>
      <c r="BB103" s="43">
        <f t="shared" si="11"/>
        <v>8.100000000000001</v>
      </c>
      <c r="BC103" s="43">
        <f t="shared" si="12"/>
        <v>9.866666666666667</v>
      </c>
      <c r="BD103" s="43" t="e">
        <f t="shared" si="13"/>
        <v>#N/A</v>
      </c>
    </row>
    <row r="104" spans="1:56" ht="15" customHeight="1">
      <c r="A104" s="41" t="s">
        <v>157</v>
      </c>
      <c r="B104" s="42">
        <v>4.5</v>
      </c>
      <c r="C104" s="42">
        <v>4.232095332099291</v>
      </c>
      <c r="D104" s="42">
        <v>4.230203910012486</v>
      </c>
      <c r="E104" s="42">
        <v>4.3</v>
      </c>
      <c r="F104" s="42">
        <v>4.6000000000000005</v>
      </c>
      <c r="G104" s="42">
        <v>10</v>
      </c>
      <c r="H104" s="42">
        <v>10</v>
      </c>
      <c r="I104" s="42">
        <v>7.5</v>
      </c>
      <c r="J104" s="42">
        <v>10</v>
      </c>
      <c r="K104" s="42">
        <v>10</v>
      </c>
      <c r="L104" s="42">
        <f t="shared" si="0"/>
        <v>9.5</v>
      </c>
      <c r="M104" s="42">
        <v>10</v>
      </c>
      <c r="N104" s="42">
        <v>10</v>
      </c>
      <c r="O104" s="47">
        <v>10</v>
      </c>
      <c r="P104" s="47">
        <f t="shared" si="1"/>
        <v>10</v>
      </c>
      <c r="Q104" s="42">
        <f t="shared" si="2"/>
        <v>8.033333333333333</v>
      </c>
      <c r="R104" s="42">
        <v>10</v>
      </c>
      <c r="S104" s="42">
        <v>10</v>
      </c>
      <c r="T104" s="42">
        <v>10</v>
      </c>
      <c r="U104" s="42">
        <f t="shared" si="3"/>
        <v>10</v>
      </c>
      <c r="V104" s="42">
        <v>7.5</v>
      </c>
      <c r="W104" s="42">
        <v>6.666666666666667</v>
      </c>
      <c r="X104" s="42">
        <f t="shared" si="75"/>
        <v>7.083333333333334</v>
      </c>
      <c r="Y104" s="42">
        <v>5</v>
      </c>
      <c r="Z104" s="42">
        <v>7.5</v>
      </c>
      <c r="AA104" s="42">
        <v>6.666666666666667</v>
      </c>
      <c r="AB104" s="42">
        <v>6.666666666666667</v>
      </c>
      <c r="AC104" s="42">
        <v>3.3333333333333335</v>
      </c>
      <c r="AD104" s="42" t="e">
        <f>#N/A</f>
        <v>#N/A</v>
      </c>
      <c r="AE104" s="42">
        <v>10</v>
      </c>
      <c r="AF104" s="42">
        <v>10</v>
      </c>
      <c r="AG104" s="42">
        <v>7.5</v>
      </c>
      <c r="AH104" s="42" t="e">
        <f>#N/A</f>
        <v>#N/A</v>
      </c>
      <c r="AI104" s="42" t="e">
        <f t="shared" si="76"/>
        <v>#N/A</v>
      </c>
      <c r="AJ104" s="24">
        <v>10</v>
      </c>
      <c r="AK104" s="25">
        <v>5.333333333333333</v>
      </c>
      <c r="AL104" s="25">
        <v>5.25</v>
      </c>
      <c r="AM104" s="25">
        <v>6.666666666666667</v>
      </c>
      <c r="AN104" s="25">
        <v>6.666666666666667</v>
      </c>
      <c r="AO104" s="25">
        <f t="shared" si="77"/>
        <v>6.666666666666667</v>
      </c>
      <c r="AP104" s="25">
        <v>10</v>
      </c>
      <c r="AQ104" s="42">
        <f t="shared" si="4"/>
        <v>7.45</v>
      </c>
      <c r="AR104" s="42">
        <v>10</v>
      </c>
      <c r="AS104" s="42">
        <v>10</v>
      </c>
      <c r="AT104" s="42">
        <v>10</v>
      </c>
      <c r="AU104" s="42">
        <f t="shared" si="56"/>
        <v>10</v>
      </c>
      <c r="AV104" s="42">
        <f t="shared" si="6"/>
        <v>10</v>
      </c>
      <c r="AW104" s="43">
        <f t="shared" si="7"/>
        <v>7.2172222222222215</v>
      </c>
      <c r="AX104" s="44">
        <v>7.26</v>
      </c>
      <c r="AY104" s="45">
        <f t="shared" si="8"/>
        <v>7.23861111111111</v>
      </c>
      <c r="AZ104" s="46">
        <f t="shared" si="9"/>
        <v>60</v>
      </c>
      <c r="BA104" s="30">
        <f t="shared" si="10"/>
        <v>7.24</v>
      </c>
      <c r="BB104" s="43">
        <f t="shared" si="11"/>
        <v>4.3</v>
      </c>
      <c r="BC104" s="43">
        <f t="shared" si="12"/>
        <v>8.033333333333333</v>
      </c>
      <c r="BD104" s="43" t="e">
        <f t="shared" si="13"/>
        <v>#N/A</v>
      </c>
    </row>
    <row r="105" spans="1:56" ht="15" customHeight="1">
      <c r="A105" s="41" t="s">
        <v>158</v>
      </c>
      <c r="B105" s="42" t="s">
        <v>60</v>
      </c>
      <c r="C105" s="42" t="s">
        <v>60</v>
      </c>
      <c r="D105" s="42" t="s">
        <v>60</v>
      </c>
      <c r="E105" s="42">
        <v>4.723929</v>
      </c>
      <c r="F105" s="42">
        <v>8.120000000000001</v>
      </c>
      <c r="G105" s="42">
        <v>10</v>
      </c>
      <c r="H105" s="42">
        <v>10</v>
      </c>
      <c r="I105" s="42">
        <v>5</v>
      </c>
      <c r="J105" s="42">
        <v>9.806600754914612</v>
      </c>
      <c r="K105" s="42">
        <v>10</v>
      </c>
      <c r="L105" s="42">
        <f t="shared" si="0"/>
        <v>8.961320150982923</v>
      </c>
      <c r="M105" s="42">
        <v>9.8</v>
      </c>
      <c r="N105" s="42">
        <v>7.5</v>
      </c>
      <c r="O105" s="47">
        <v>5</v>
      </c>
      <c r="P105" s="47">
        <f t="shared" si="1"/>
        <v>7.433333333333334</v>
      </c>
      <c r="Q105" s="42">
        <f t="shared" si="2"/>
        <v>8.171551161438753</v>
      </c>
      <c r="R105" s="42">
        <v>10</v>
      </c>
      <c r="S105" s="42">
        <v>5</v>
      </c>
      <c r="T105" s="42">
        <v>10</v>
      </c>
      <c r="U105" s="42">
        <f t="shared" si="3"/>
        <v>8.333333333333334</v>
      </c>
      <c r="V105" s="42">
        <v>10</v>
      </c>
      <c r="W105" s="42">
        <v>6.666666666666667</v>
      </c>
      <c r="X105" s="42">
        <f t="shared" si="75"/>
        <v>8.333333333333334</v>
      </c>
      <c r="Y105" s="42">
        <v>7.5</v>
      </c>
      <c r="Z105" s="42">
        <v>7.5</v>
      </c>
      <c r="AA105" s="42">
        <v>6.666666666666667</v>
      </c>
      <c r="AB105" s="42">
        <v>6.666666666666667</v>
      </c>
      <c r="AC105" s="42">
        <v>10</v>
      </c>
      <c r="AD105" s="42" t="e">
        <f>#N/A</f>
        <v>#N/A</v>
      </c>
      <c r="AE105" s="42">
        <v>10</v>
      </c>
      <c r="AF105" s="42">
        <v>7.5</v>
      </c>
      <c r="AG105" s="42">
        <v>10</v>
      </c>
      <c r="AH105" s="42" t="e">
        <f>#N/A</f>
        <v>#N/A</v>
      </c>
      <c r="AI105" s="42" t="e">
        <f t="shared" si="76"/>
        <v>#N/A</v>
      </c>
      <c r="AJ105" s="24">
        <v>10</v>
      </c>
      <c r="AK105" s="25">
        <v>2.6666666666666665</v>
      </c>
      <c r="AL105" s="25">
        <v>3.75</v>
      </c>
      <c r="AM105" s="25">
        <v>10</v>
      </c>
      <c r="AN105" s="25">
        <v>6.666666666666667</v>
      </c>
      <c r="AO105" s="25">
        <f t="shared" si="77"/>
        <v>8.333333333333334</v>
      </c>
      <c r="AP105" s="25">
        <v>10</v>
      </c>
      <c r="AQ105" s="42">
        <f t="shared" si="4"/>
        <v>6.95</v>
      </c>
      <c r="AR105" s="42">
        <v>5</v>
      </c>
      <c r="AS105" s="42">
        <v>10</v>
      </c>
      <c r="AT105" s="42">
        <v>10</v>
      </c>
      <c r="AU105" s="42">
        <f t="shared" si="56"/>
        <v>10</v>
      </c>
      <c r="AV105" s="42">
        <f t="shared" si="6"/>
        <v>7.5</v>
      </c>
      <c r="AW105" s="43">
        <f t="shared" si="7"/>
        <v>7.134147818137466</v>
      </c>
      <c r="AX105" s="44">
        <v>6.02</v>
      </c>
      <c r="AY105" s="45">
        <f t="shared" si="8"/>
        <v>6.577073909068733</v>
      </c>
      <c r="AZ105" s="46">
        <f t="shared" si="9"/>
        <v>101</v>
      </c>
      <c r="BA105" s="30">
        <f t="shared" si="10"/>
        <v>6.58</v>
      </c>
      <c r="BB105" s="43">
        <f t="shared" si="11"/>
        <v>4.723929</v>
      </c>
      <c r="BC105" s="43">
        <f t="shared" si="12"/>
        <v>8.171551161438753</v>
      </c>
      <c r="BD105" s="43" t="e">
        <f t="shared" si="13"/>
        <v>#N/A</v>
      </c>
    </row>
    <row r="106" spans="1:56" ht="15" customHeight="1">
      <c r="A106" s="41" t="s">
        <v>159</v>
      </c>
      <c r="B106" s="42">
        <v>2.833333333333333</v>
      </c>
      <c r="C106" s="42">
        <v>5.285198778435426</v>
      </c>
      <c r="D106" s="42">
        <v>2.832213763963086</v>
      </c>
      <c r="E106" s="42">
        <v>3.7</v>
      </c>
      <c r="F106" s="42">
        <v>2</v>
      </c>
      <c r="G106" s="42">
        <v>0</v>
      </c>
      <c r="H106" s="42">
        <v>10</v>
      </c>
      <c r="I106" s="42">
        <v>2.5</v>
      </c>
      <c r="J106" s="42">
        <v>9.753823906907765</v>
      </c>
      <c r="K106" s="42">
        <v>9.758873672919915</v>
      </c>
      <c r="L106" s="42">
        <f t="shared" si="0"/>
        <v>6.402539515965536</v>
      </c>
      <c r="M106" s="42">
        <v>8.100000000000001</v>
      </c>
      <c r="N106" s="42">
        <v>7.5</v>
      </c>
      <c r="O106" s="47">
        <v>5</v>
      </c>
      <c r="P106" s="47">
        <f t="shared" si="1"/>
        <v>6.866666666666667</v>
      </c>
      <c r="Q106" s="42">
        <f t="shared" si="2"/>
        <v>5.089735394210734</v>
      </c>
      <c r="R106" s="42">
        <v>10</v>
      </c>
      <c r="S106" s="42">
        <v>0</v>
      </c>
      <c r="T106" s="42">
        <v>5</v>
      </c>
      <c r="U106" s="42">
        <f t="shared" si="3"/>
        <v>5</v>
      </c>
      <c r="V106" s="42">
        <v>10</v>
      </c>
      <c r="W106" s="42">
        <v>3.3333333333333335</v>
      </c>
      <c r="X106" s="42">
        <f t="shared" si="75"/>
        <v>6.666666666666667</v>
      </c>
      <c r="Y106" s="42">
        <v>7.5</v>
      </c>
      <c r="Z106" s="42">
        <v>5</v>
      </c>
      <c r="AA106" s="42">
        <v>6.666666666666667</v>
      </c>
      <c r="AB106" s="42">
        <v>6.666666666666667</v>
      </c>
      <c r="AC106" s="42">
        <v>6.666666666666667</v>
      </c>
      <c r="AD106" s="42" t="e">
        <f>#N/A</f>
        <v>#N/A</v>
      </c>
      <c r="AE106" s="42">
        <v>7.5</v>
      </c>
      <c r="AF106" s="42">
        <v>10</v>
      </c>
      <c r="AG106" s="42">
        <v>10</v>
      </c>
      <c r="AH106" s="42" t="e">
        <f>#N/A</f>
        <v>#N/A</v>
      </c>
      <c r="AI106" s="42" t="e">
        <f t="shared" si="76"/>
        <v>#N/A</v>
      </c>
      <c r="AJ106" s="24">
        <v>8.737558496962901</v>
      </c>
      <c r="AK106" s="25">
        <v>5</v>
      </c>
      <c r="AL106" s="25">
        <v>4.5</v>
      </c>
      <c r="AM106" s="25">
        <v>10</v>
      </c>
      <c r="AN106" s="25">
        <v>10</v>
      </c>
      <c r="AO106" s="25">
        <f t="shared" si="77"/>
        <v>10</v>
      </c>
      <c r="AP106" s="25">
        <v>10</v>
      </c>
      <c r="AQ106" s="42">
        <f t="shared" si="4"/>
        <v>7.647511699392581</v>
      </c>
      <c r="AR106" s="42">
        <v>10</v>
      </c>
      <c r="AS106" s="42">
        <v>0</v>
      </c>
      <c r="AT106" s="42">
        <v>5</v>
      </c>
      <c r="AU106" s="42">
        <f t="shared" si="56"/>
        <v>2.5</v>
      </c>
      <c r="AV106" s="42">
        <f t="shared" si="6"/>
        <v>6.25</v>
      </c>
      <c r="AW106" s="43">
        <f t="shared" si="7"/>
        <v>5.462185018491941</v>
      </c>
      <c r="AX106" s="44">
        <v>6.17</v>
      </c>
      <c r="AY106" s="45">
        <f t="shared" si="8"/>
        <v>5.816092509245971</v>
      </c>
      <c r="AZ106" s="46">
        <f t="shared" si="9"/>
        <v>128</v>
      </c>
      <c r="BA106" s="30">
        <f t="shared" si="10"/>
        <v>5.82</v>
      </c>
      <c r="BB106" s="43">
        <f t="shared" si="11"/>
        <v>3.7</v>
      </c>
      <c r="BC106" s="43">
        <f t="shared" si="12"/>
        <v>5.089735394210734</v>
      </c>
      <c r="BD106" s="43" t="e">
        <f t="shared" si="13"/>
        <v>#N/A</v>
      </c>
    </row>
    <row r="107" spans="1:56" ht="15" customHeight="1">
      <c r="A107" s="41" t="s">
        <v>160</v>
      </c>
      <c r="B107" s="42">
        <v>9.399999999999999</v>
      </c>
      <c r="C107" s="42">
        <v>8.162277648163723</v>
      </c>
      <c r="D107" s="42">
        <v>8.45787769659892</v>
      </c>
      <c r="E107" s="42">
        <v>8.7</v>
      </c>
      <c r="F107" s="42">
        <v>9.76</v>
      </c>
      <c r="G107" s="42">
        <v>10</v>
      </c>
      <c r="H107" s="42">
        <v>10</v>
      </c>
      <c r="I107" s="42">
        <v>10</v>
      </c>
      <c r="J107" s="42">
        <v>10</v>
      </c>
      <c r="K107" s="42">
        <v>9.959093947295006</v>
      </c>
      <c r="L107" s="42">
        <f t="shared" si="0"/>
        <v>9.991818789459</v>
      </c>
      <c r="M107" s="42">
        <v>9.5</v>
      </c>
      <c r="N107" s="42">
        <v>10</v>
      </c>
      <c r="O107" s="47">
        <v>10</v>
      </c>
      <c r="P107" s="47">
        <f t="shared" si="1"/>
        <v>9.833333333333334</v>
      </c>
      <c r="Q107" s="42">
        <f t="shared" si="2"/>
        <v>9.861717374264112</v>
      </c>
      <c r="R107" s="42">
        <v>10</v>
      </c>
      <c r="S107" s="42">
        <v>10</v>
      </c>
      <c r="T107" s="42">
        <v>10</v>
      </c>
      <c r="U107" s="42">
        <f t="shared" si="3"/>
        <v>10</v>
      </c>
      <c r="V107" s="42">
        <v>10</v>
      </c>
      <c r="W107" s="42">
        <v>10</v>
      </c>
      <c r="X107" s="42">
        <f t="shared" si="75"/>
        <v>10</v>
      </c>
      <c r="Y107" s="42">
        <v>10</v>
      </c>
      <c r="Z107" s="42">
        <v>10</v>
      </c>
      <c r="AA107" s="42">
        <v>10</v>
      </c>
      <c r="AB107" s="42">
        <v>10</v>
      </c>
      <c r="AC107" s="42">
        <v>10</v>
      </c>
      <c r="AD107" s="42" t="e">
        <f>#N/A</f>
        <v>#N/A</v>
      </c>
      <c r="AE107" s="42">
        <v>10</v>
      </c>
      <c r="AF107" s="42">
        <v>10</v>
      </c>
      <c r="AG107" s="42">
        <v>10</v>
      </c>
      <c r="AH107" s="42" t="e">
        <f>#N/A</f>
        <v>#N/A</v>
      </c>
      <c r="AI107" s="42" t="e">
        <f t="shared" si="76"/>
        <v>#N/A</v>
      </c>
      <c r="AJ107" s="24">
        <v>10</v>
      </c>
      <c r="AK107" s="25">
        <v>9</v>
      </c>
      <c r="AL107" s="25">
        <v>9.25</v>
      </c>
      <c r="AM107" s="25">
        <v>10</v>
      </c>
      <c r="AN107" s="25">
        <v>10</v>
      </c>
      <c r="AO107" s="25">
        <f t="shared" si="77"/>
        <v>10</v>
      </c>
      <c r="AP107" s="25">
        <v>10</v>
      </c>
      <c r="AQ107" s="42">
        <f t="shared" si="4"/>
        <v>9.65</v>
      </c>
      <c r="AR107" s="42">
        <v>10</v>
      </c>
      <c r="AS107" s="42">
        <v>10</v>
      </c>
      <c r="AT107" s="42">
        <v>10</v>
      </c>
      <c r="AU107" s="42">
        <f t="shared" si="56"/>
        <v>10</v>
      </c>
      <c r="AV107" s="42">
        <f t="shared" si="6"/>
        <v>10</v>
      </c>
      <c r="AW107" s="43">
        <f t="shared" si="7"/>
        <v>9.605429343566028</v>
      </c>
      <c r="AX107" s="44">
        <v>7.46</v>
      </c>
      <c r="AY107" s="45">
        <f t="shared" si="8"/>
        <v>8.532714671783014</v>
      </c>
      <c r="AZ107" s="46">
        <f t="shared" si="9"/>
        <v>8</v>
      </c>
      <c r="BA107" s="30">
        <f t="shared" si="10"/>
        <v>8.53</v>
      </c>
      <c r="BB107" s="43">
        <f t="shared" si="11"/>
        <v>8.7</v>
      </c>
      <c r="BC107" s="43">
        <f t="shared" si="12"/>
        <v>9.861717374264112</v>
      </c>
      <c r="BD107" s="43" t="e">
        <f t="shared" si="13"/>
        <v>#N/A</v>
      </c>
    </row>
    <row r="108" spans="1:56" ht="15" customHeight="1">
      <c r="A108" s="41" t="s">
        <v>161</v>
      </c>
      <c r="B108" s="42" t="s">
        <v>60</v>
      </c>
      <c r="C108" s="42" t="s">
        <v>60</v>
      </c>
      <c r="D108" s="42" t="s">
        <v>60</v>
      </c>
      <c r="E108" s="42">
        <v>6.410861</v>
      </c>
      <c r="F108" s="42">
        <v>9.559999999999999</v>
      </c>
      <c r="G108" s="42">
        <v>10</v>
      </c>
      <c r="H108" s="42">
        <v>10</v>
      </c>
      <c r="I108" s="42">
        <v>7.5</v>
      </c>
      <c r="J108" s="42">
        <v>10</v>
      </c>
      <c r="K108" s="42">
        <v>10</v>
      </c>
      <c r="L108" s="42">
        <f t="shared" si="0"/>
        <v>9.5</v>
      </c>
      <c r="M108" s="42">
        <v>9</v>
      </c>
      <c r="N108" s="42">
        <v>5</v>
      </c>
      <c r="O108" s="47">
        <v>5</v>
      </c>
      <c r="P108" s="47">
        <f t="shared" si="1"/>
        <v>6.333333333333333</v>
      </c>
      <c r="Q108" s="42">
        <f t="shared" si="2"/>
        <v>8.464444444444444</v>
      </c>
      <c r="R108" s="42">
        <v>0</v>
      </c>
      <c r="S108" s="42">
        <v>10</v>
      </c>
      <c r="T108" s="42">
        <v>5</v>
      </c>
      <c r="U108" s="42">
        <f t="shared" si="3"/>
        <v>5</v>
      </c>
      <c r="V108" s="42">
        <v>0</v>
      </c>
      <c r="W108" s="42">
        <v>3.3333333333333335</v>
      </c>
      <c r="X108" s="42">
        <f t="shared" si="75"/>
        <v>1.6666666666666667</v>
      </c>
      <c r="Y108" s="42">
        <v>2.5</v>
      </c>
      <c r="Z108" s="42">
        <v>0</v>
      </c>
      <c r="AA108" s="42">
        <v>0</v>
      </c>
      <c r="AB108" s="42">
        <v>0</v>
      </c>
      <c r="AC108" s="42">
        <v>3.3333333333333335</v>
      </c>
      <c r="AD108" s="42" t="e">
        <f>#N/A</f>
        <v>#N/A</v>
      </c>
      <c r="AE108" s="42">
        <v>0</v>
      </c>
      <c r="AF108" s="42">
        <v>2.5</v>
      </c>
      <c r="AG108" s="42">
        <v>5</v>
      </c>
      <c r="AH108" s="42" t="e">
        <f>#N/A</f>
        <v>#N/A</v>
      </c>
      <c r="AI108" s="42" t="e">
        <f t="shared" si="76"/>
        <v>#N/A</v>
      </c>
      <c r="AJ108" s="24">
        <v>10</v>
      </c>
      <c r="AK108" s="25">
        <v>1.6666666666666667</v>
      </c>
      <c r="AL108" s="25">
        <v>3.25</v>
      </c>
      <c r="AM108" s="25">
        <v>3.3333333333333335</v>
      </c>
      <c r="AN108" s="25">
        <v>3.3333333333333335</v>
      </c>
      <c r="AO108" s="25">
        <f t="shared" si="77"/>
        <v>3.3333333333333335</v>
      </c>
      <c r="AP108" s="25">
        <v>0</v>
      </c>
      <c r="AQ108" s="42">
        <f t="shared" si="4"/>
        <v>3.65</v>
      </c>
      <c r="AR108" s="42">
        <v>0</v>
      </c>
      <c r="AS108" s="42">
        <v>0</v>
      </c>
      <c r="AT108" s="42">
        <v>0</v>
      </c>
      <c r="AU108" s="42">
        <f t="shared" si="56"/>
        <v>0</v>
      </c>
      <c r="AV108" s="42">
        <f t="shared" si="6"/>
        <v>0</v>
      </c>
      <c r="AW108" s="43">
        <f t="shared" si="7"/>
        <v>4.903270805555556</v>
      </c>
      <c r="AX108" s="44">
        <v>7.29</v>
      </c>
      <c r="AY108" s="45">
        <f t="shared" si="8"/>
        <v>6.096635402777778</v>
      </c>
      <c r="AZ108" s="46">
        <f t="shared" si="9"/>
        <v>121</v>
      </c>
      <c r="BA108" s="30">
        <f t="shared" si="10"/>
        <v>6.1</v>
      </c>
      <c r="BB108" s="43">
        <f t="shared" si="11"/>
        <v>6.410861</v>
      </c>
      <c r="BC108" s="43">
        <f t="shared" si="12"/>
        <v>8.464444444444444</v>
      </c>
      <c r="BD108" s="43" t="e">
        <f t="shared" si="13"/>
        <v>#N/A</v>
      </c>
    </row>
    <row r="109" spans="1:56" ht="15" customHeight="1">
      <c r="A109" s="41" t="s">
        <v>162</v>
      </c>
      <c r="B109" s="42">
        <v>2.6333333333333337</v>
      </c>
      <c r="C109" s="42">
        <v>3.9448558234708413</v>
      </c>
      <c r="D109" s="42">
        <v>3.87801706243191</v>
      </c>
      <c r="E109" s="42">
        <v>3.5</v>
      </c>
      <c r="F109" s="42">
        <v>6.959999999999999</v>
      </c>
      <c r="G109" s="42">
        <v>0</v>
      </c>
      <c r="H109" s="42">
        <v>0.8080213710296391</v>
      </c>
      <c r="I109" s="42">
        <v>2.5</v>
      </c>
      <c r="J109" s="42">
        <v>6.818235097513289</v>
      </c>
      <c r="K109" s="42">
        <v>6.604709293556425</v>
      </c>
      <c r="L109" s="42">
        <f t="shared" si="0"/>
        <v>3.3461931524198705</v>
      </c>
      <c r="M109" s="42">
        <v>9.5</v>
      </c>
      <c r="N109" s="42">
        <v>2.5</v>
      </c>
      <c r="O109" s="47">
        <v>5</v>
      </c>
      <c r="P109" s="47">
        <f t="shared" si="1"/>
        <v>5.666666666666667</v>
      </c>
      <c r="Q109" s="42">
        <f t="shared" si="2"/>
        <v>5.324286606362179</v>
      </c>
      <c r="R109" s="42">
        <v>5</v>
      </c>
      <c r="S109" s="42">
        <v>5</v>
      </c>
      <c r="T109" s="42">
        <v>5</v>
      </c>
      <c r="U109" s="42">
        <f t="shared" si="3"/>
        <v>5</v>
      </c>
      <c r="V109" s="42">
        <v>5</v>
      </c>
      <c r="W109" s="42">
        <v>3.3333333333333335</v>
      </c>
      <c r="X109" s="42">
        <f t="shared" si="75"/>
        <v>4.166666666666667</v>
      </c>
      <c r="Y109" s="42">
        <v>5</v>
      </c>
      <c r="Z109" s="42">
        <v>7.5</v>
      </c>
      <c r="AA109" s="42">
        <v>6.666666666666667</v>
      </c>
      <c r="AB109" s="42">
        <v>6.666666666666667</v>
      </c>
      <c r="AC109" s="42">
        <v>6.666666666666667</v>
      </c>
      <c r="AD109" s="42" t="e">
        <f>#N/A</f>
        <v>#N/A</v>
      </c>
      <c r="AE109" s="42">
        <v>7.5</v>
      </c>
      <c r="AF109" s="42">
        <v>10</v>
      </c>
      <c r="AG109" s="42">
        <v>10</v>
      </c>
      <c r="AH109" s="42" t="e">
        <f>#N/A</f>
        <v>#N/A</v>
      </c>
      <c r="AI109" s="42" t="e">
        <f t="shared" si="76"/>
        <v>#N/A</v>
      </c>
      <c r="AJ109" s="24">
        <v>5.391529411002953</v>
      </c>
      <c r="AK109" s="25">
        <v>3.6666666666666665</v>
      </c>
      <c r="AL109" s="25">
        <v>3.25</v>
      </c>
      <c r="AM109" s="25">
        <v>10</v>
      </c>
      <c r="AN109" s="25">
        <v>10</v>
      </c>
      <c r="AO109" s="25">
        <f t="shared" si="77"/>
        <v>10</v>
      </c>
      <c r="AP109" s="25">
        <v>10</v>
      </c>
      <c r="AQ109" s="42">
        <f t="shared" si="4"/>
        <v>6.461639215533924</v>
      </c>
      <c r="AR109" s="42">
        <v>0</v>
      </c>
      <c r="AS109" s="42">
        <v>0</v>
      </c>
      <c r="AT109" s="42">
        <v>0</v>
      </c>
      <c r="AU109" s="42">
        <f t="shared" si="56"/>
        <v>0</v>
      </c>
      <c r="AV109" s="42">
        <f t="shared" si="6"/>
        <v>0</v>
      </c>
      <c r="AW109" s="43">
        <f t="shared" si="7"/>
        <v>4.477235573143937</v>
      </c>
      <c r="AX109" s="44">
        <v>6.29</v>
      </c>
      <c r="AY109" s="45">
        <f t="shared" si="8"/>
        <v>5.3836177865719685</v>
      </c>
      <c r="AZ109" s="46">
        <f t="shared" si="9"/>
        <v>147</v>
      </c>
      <c r="BA109" s="30">
        <f t="shared" si="10"/>
        <v>5.38</v>
      </c>
      <c r="BB109" s="43">
        <f t="shared" si="11"/>
        <v>3.5</v>
      </c>
      <c r="BC109" s="43">
        <f t="shared" si="12"/>
        <v>5.324286606362179</v>
      </c>
      <c r="BD109" s="43" t="e">
        <f t="shared" si="13"/>
        <v>#N/A</v>
      </c>
    </row>
    <row r="110" spans="1:56" ht="15" customHeight="1">
      <c r="A110" s="41" t="s">
        <v>163</v>
      </c>
      <c r="B110" s="42">
        <v>5.766666666666667</v>
      </c>
      <c r="C110" s="42">
        <v>5.051130621750662</v>
      </c>
      <c r="D110" s="42">
        <v>3.8377187586402695</v>
      </c>
      <c r="E110" s="42">
        <v>4.9</v>
      </c>
      <c r="F110" s="42">
        <v>1.7599999999999993</v>
      </c>
      <c r="G110" s="42">
        <v>5</v>
      </c>
      <c r="H110" s="42">
        <v>10</v>
      </c>
      <c r="I110" s="42">
        <v>10</v>
      </c>
      <c r="J110" s="42">
        <v>10</v>
      </c>
      <c r="K110" s="42">
        <v>10</v>
      </c>
      <c r="L110" s="42">
        <f t="shared" si="0"/>
        <v>9</v>
      </c>
      <c r="M110" s="42">
        <v>9.5</v>
      </c>
      <c r="N110" s="42">
        <v>10</v>
      </c>
      <c r="O110" s="47" t="s">
        <v>60</v>
      </c>
      <c r="P110" s="47">
        <f t="shared" si="1"/>
        <v>9.75</v>
      </c>
      <c r="Q110" s="42">
        <f t="shared" si="2"/>
        <v>6.836666666666666</v>
      </c>
      <c r="R110" s="42">
        <v>10</v>
      </c>
      <c r="S110" s="42">
        <v>10</v>
      </c>
      <c r="T110" s="42">
        <v>10</v>
      </c>
      <c r="U110" s="42">
        <f t="shared" si="3"/>
        <v>10</v>
      </c>
      <c r="V110" s="42">
        <v>10</v>
      </c>
      <c r="W110" s="42">
        <v>6.666666666666667</v>
      </c>
      <c r="X110" s="42">
        <f t="shared" si="75"/>
        <v>8.333333333333334</v>
      </c>
      <c r="Y110" s="42">
        <v>10</v>
      </c>
      <c r="Z110" s="42">
        <v>10</v>
      </c>
      <c r="AA110" s="42">
        <v>3.3333333333333335</v>
      </c>
      <c r="AB110" s="42">
        <v>10</v>
      </c>
      <c r="AC110" s="42">
        <v>6.666666666666667</v>
      </c>
      <c r="AD110" s="42" t="e">
        <f>#N/A</f>
        <v>#N/A</v>
      </c>
      <c r="AE110" s="42">
        <v>10</v>
      </c>
      <c r="AF110" s="42">
        <v>10</v>
      </c>
      <c r="AG110" s="42">
        <v>10</v>
      </c>
      <c r="AH110" s="42" t="e">
        <f>#N/A</f>
        <v>#N/A</v>
      </c>
      <c r="AI110" s="42" t="e">
        <f t="shared" si="76"/>
        <v>#N/A</v>
      </c>
      <c r="AJ110" s="24">
        <v>10</v>
      </c>
      <c r="AK110" s="25">
        <v>4</v>
      </c>
      <c r="AL110" s="25">
        <v>5.75</v>
      </c>
      <c r="AM110" s="25">
        <v>10</v>
      </c>
      <c r="AN110" s="25">
        <v>10</v>
      </c>
      <c r="AO110" s="25">
        <f t="shared" si="77"/>
        <v>10</v>
      </c>
      <c r="AP110" s="25">
        <v>10</v>
      </c>
      <c r="AQ110" s="42">
        <f t="shared" si="4"/>
        <v>7.95</v>
      </c>
      <c r="AR110" s="42">
        <v>10</v>
      </c>
      <c r="AS110" s="42">
        <v>10</v>
      </c>
      <c r="AT110" s="42">
        <v>10</v>
      </c>
      <c r="AU110" s="42">
        <f t="shared" si="56"/>
        <v>10</v>
      </c>
      <c r="AV110" s="42">
        <f t="shared" si="6"/>
        <v>10</v>
      </c>
      <c r="AW110" s="43">
        <f t="shared" si="7"/>
        <v>7.479166666666667</v>
      </c>
      <c r="AX110" s="44">
        <v>7.21</v>
      </c>
      <c r="AY110" s="45">
        <f t="shared" si="8"/>
        <v>7.3445833333333335</v>
      </c>
      <c r="AZ110" s="46">
        <f t="shared" si="9"/>
        <v>56</v>
      </c>
      <c r="BA110" s="30">
        <f t="shared" si="10"/>
        <v>7.34</v>
      </c>
      <c r="BB110" s="43">
        <f t="shared" si="11"/>
        <v>4.9</v>
      </c>
      <c r="BC110" s="43">
        <f t="shared" si="12"/>
        <v>6.836666666666666</v>
      </c>
      <c r="BD110" s="43" t="e">
        <f t="shared" si="13"/>
        <v>#N/A</v>
      </c>
    </row>
    <row r="111" spans="1:56" ht="15" customHeight="1">
      <c r="A111" s="41" t="s">
        <v>164</v>
      </c>
      <c r="B111" s="42" t="s">
        <v>60</v>
      </c>
      <c r="C111" s="42" t="s">
        <v>60</v>
      </c>
      <c r="D111" s="42" t="s">
        <v>60</v>
      </c>
      <c r="E111" s="42">
        <v>4.234174</v>
      </c>
      <c r="F111" s="42">
        <v>5.84</v>
      </c>
      <c r="G111" s="42">
        <v>10</v>
      </c>
      <c r="H111" s="42">
        <v>10</v>
      </c>
      <c r="I111" s="42">
        <v>7.5</v>
      </c>
      <c r="J111" s="42">
        <v>10</v>
      </c>
      <c r="K111" s="42">
        <v>10</v>
      </c>
      <c r="L111" s="42">
        <f t="shared" si="0"/>
        <v>9.5</v>
      </c>
      <c r="M111" s="42">
        <v>10</v>
      </c>
      <c r="N111" s="42">
        <v>2.5</v>
      </c>
      <c r="O111" s="47">
        <v>10</v>
      </c>
      <c r="P111" s="47">
        <f t="shared" si="1"/>
        <v>7.5</v>
      </c>
      <c r="Q111" s="42">
        <f t="shared" si="2"/>
        <v>7.613333333333333</v>
      </c>
      <c r="R111" s="42">
        <v>10</v>
      </c>
      <c r="S111" s="42">
        <v>10</v>
      </c>
      <c r="T111" s="42">
        <v>10</v>
      </c>
      <c r="U111" s="42">
        <f t="shared" si="3"/>
        <v>10</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24">
        <v>10</v>
      </c>
      <c r="AK111" s="25">
        <v>8.666666666666666</v>
      </c>
      <c r="AL111" s="25">
        <v>7</v>
      </c>
      <c r="AM111" s="25" t="s">
        <v>60</v>
      </c>
      <c r="AN111" s="25" t="s">
        <v>60</v>
      </c>
      <c r="AO111" s="25" t="s">
        <v>60</v>
      </c>
      <c r="AP111" s="25" t="s">
        <v>60</v>
      </c>
      <c r="AQ111" s="42">
        <f t="shared" si="4"/>
        <v>8.555555555555555</v>
      </c>
      <c r="AR111" s="42">
        <v>10</v>
      </c>
      <c r="AS111" s="42">
        <v>0</v>
      </c>
      <c r="AT111" s="42">
        <v>10</v>
      </c>
      <c r="AU111" s="42">
        <f t="shared" si="56"/>
        <v>5</v>
      </c>
      <c r="AV111" s="42">
        <f t="shared" si="6"/>
        <v>7.5</v>
      </c>
      <c r="AW111" s="43">
        <f t="shared" si="7"/>
        <v>7.304469425925925</v>
      </c>
      <c r="AX111" s="44">
        <v>6.94</v>
      </c>
      <c r="AY111" s="45">
        <f t="shared" si="8"/>
        <v>7.122234712962962</v>
      </c>
      <c r="AZ111" s="46">
        <f t="shared" si="9"/>
        <v>66</v>
      </c>
      <c r="BA111" s="30">
        <f t="shared" si="10"/>
        <v>7.12</v>
      </c>
      <c r="BB111" s="43">
        <f t="shared" si="11"/>
        <v>4.234174</v>
      </c>
      <c r="BC111" s="43">
        <f t="shared" si="12"/>
        <v>7.613333333333333</v>
      </c>
      <c r="BD111" s="43">
        <f t="shared" si="13"/>
        <v>8.685185185185185</v>
      </c>
    </row>
    <row r="112" spans="1:56" ht="15" customHeight="1">
      <c r="A112" s="41" t="s">
        <v>165</v>
      </c>
      <c r="B112" s="42" t="s">
        <v>60</v>
      </c>
      <c r="C112" s="42" t="s">
        <v>60</v>
      </c>
      <c r="D112" s="42" t="s">
        <v>60</v>
      </c>
      <c r="E112" s="42">
        <v>4.247778</v>
      </c>
      <c r="F112" s="42">
        <v>5.41156653669716</v>
      </c>
      <c r="G112" s="42">
        <v>10</v>
      </c>
      <c r="H112" s="42">
        <v>10</v>
      </c>
      <c r="I112" s="42">
        <v>5</v>
      </c>
      <c r="J112" s="42">
        <v>9.896713655756118</v>
      </c>
      <c r="K112" s="42">
        <v>9.783098677087846</v>
      </c>
      <c r="L112" s="42">
        <f t="shared" si="0"/>
        <v>8.935962466568792</v>
      </c>
      <c r="M112" s="42">
        <v>10</v>
      </c>
      <c r="N112" s="42">
        <v>10</v>
      </c>
      <c r="O112" s="47">
        <v>10</v>
      </c>
      <c r="P112" s="47">
        <f t="shared" si="1"/>
        <v>10</v>
      </c>
      <c r="Q112" s="42">
        <f t="shared" si="2"/>
        <v>8.11584300108865</v>
      </c>
      <c r="R112" s="42">
        <v>10</v>
      </c>
      <c r="S112" s="42">
        <v>10</v>
      </c>
      <c r="T112" s="42">
        <v>10</v>
      </c>
      <c r="U112" s="42">
        <f t="shared" si="3"/>
        <v>10</v>
      </c>
      <c r="V112" s="42">
        <v>7.5</v>
      </c>
      <c r="W112" s="42">
        <v>6.666666666666667</v>
      </c>
      <c r="X112" s="42">
        <f aca="true" t="shared" si="78" ref="X112:X119">#N/A</f>
        <v>7.083333333333334</v>
      </c>
      <c r="Y112" s="42">
        <v>7.5</v>
      </c>
      <c r="Z112" s="42">
        <v>7.5</v>
      </c>
      <c r="AA112" s="42">
        <v>6.666666666666667</v>
      </c>
      <c r="AB112" s="42">
        <v>3.3333333333333335</v>
      </c>
      <c r="AC112" s="42">
        <v>6.666666666666667</v>
      </c>
      <c r="AD112" s="42" t="e">
        <f>#N/A</f>
        <v>#N/A</v>
      </c>
      <c r="AE112" s="42">
        <v>7.5</v>
      </c>
      <c r="AF112" s="42">
        <v>5</v>
      </c>
      <c r="AG112" s="42">
        <v>7.5</v>
      </c>
      <c r="AH112" s="42" t="e">
        <f>#N/A</f>
        <v>#N/A</v>
      </c>
      <c r="AI112" s="42" t="e">
        <f aca="true" t="shared" si="79" ref="AI112:AI119">AVERAGE(Y112,Z112,AD112,AH112)</f>
        <v>#N/A</v>
      </c>
      <c r="AJ112" s="24">
        <v>10</v>
      </c>
      <c r="AK112" s="25">
        <v>4</v>
      </c>
      <c r="AL112" s="25">
        <v>4.25</v>
      </c>
      <c r="AM112" s="25">
        <v>6.666666666666667</v>
      </c>
      <c r="AN112" s="25">
        <v>6.666666666666667</v>
      </c>
      <c r="AO112" s="25">
        <f aca="true" t="shared" si="80" ref="AO112:AO119">#N/A</f>
        <v>6.666666666666667</v>
      </c>
      <c r="AP112" s="25">
        <v>6.666666666666667</v>
      </c>
      <c r="AQ112" s="42">
        <f t="shared" si="4"/>
        <v>6.316666666666667</v>
      </c>
      <c r="AR112" s="42">
        <v>10</v>
      </c>
      <c r="AS112" s="42">
        <v>10</v>
      </c>
      <c r="AT112" s="42">
        <v>10</v>
      </c>
      <c r="AU112" s="42">
        <f t="shared" si="56"/>
        <v>10</v>
      </c>
      <c r="AV112" s="42">
        <f t="shared" si="6"/>
        <v>10</v>
      </c>
      <c r="AW112" s="43">
        <f t="shared" si="7"/>
        <v>7.111460805827718</v>
      </c>
      <c r="AX112" s="44">
        <v>6.75</v>
      </c>
      <c r="AY112" s="45">
        <f t="shared" si="8"/>
        <v>6.930730402913859</v>
      </c>
      <c r="AZ112" s="46">
        <f t="shared" si="9"/>
        <v>74</v>
      </c>
      <c r="BA112" s="30">
        <f t="shared" si="10"/>
        <v>6.93</v>
      </c>
      <c r="BB112" s="43">
        <f t="shared" si="11"/>
        <v>4.247778</v>
      </c>
      <c r="BC112" s="43">
        <f t="shared" si="12"/>
        <v>8.11584300108865</v>
      </c>
      <c r="BD112" s="43" t="e">
        <f t="shared" si="13"/>
        <v>#N/A</v>
      </c>
    </row>
    <row r="113" spans="1:56" ht="15" customHeight="1">
      <c r="A113" s="41" t="s">
        <v>166</v>
      </c>
      <c r="B113" s="42">
        <v>7.399999999999999</v>
      </c>
      <c r="C113" s="42">
        <v>4.313771376759603</v>
      </c>
      <c r="D113" s="42">
        <v>4.5162948151762485</v>
      </c>
      <c r="E113" s="42">
        <v>5.4</v>
      </c>
      <c r="F113" s="42">
        <v>6.28</v>
      </c>
      <c r="G113" s="42">
        <v>10</v>
      </c>
      <c r="H113" s="42">
        <v>9.679007807630663</v>
      </c>
      <c r="I113" s="42">
        <v>7.5</v>
      </c>
      <c r="J113" s="42">
        <v>10</v>
      </c>
      <c r="K113" s="42">
        <v>10</v>
      </c>
      <c r="L113" s="42">
        <f t="shared" si="0"/>
        <v>9.435801561526132</v>
      </c>
      <c r="M113" s="42">
        <v>9.5</v>
      </c>
      <c r="N113" s="42">
        <v>10</v>
      </c>
      <c r="O113" s="47">
        <v>10</v>
      </c>
      <c r="P113" s="47">
        <f t="shared" si="1"/>
        <v>9.833333333333334</v>
      </c>
      <c r="Q113" s="42">
        <f t="shared" si="2"/>
        <v>8.516378298286488</v>
      </c>
      <c r="R113" s="42">
        <v>10</v>
      </c>
      <c r="S113" s="42">
        <v>10</v>
      </c>
      <c r="T113" s="42">
        <v>10</v>
      </c>
      <c r="U113" s="42">
        <f t="shared" si="3"/>
        <v>10</v>
      </c>
      <c r="V113" s="42">
        <v>7.5</v>
      </c>
      <c r="W113" s="42">
        <v>3.3333333333333335</v>
      </c>
      <c r="X113" s="42">
        <f t="shared" si="78"/>
        <v>5.416666666666667</v>
      </c>
      <c r="Y113" s="42">
        <v>7.5</v>
      </c>
      <c r="Z113" s="42">
        <v>7.5</v>
      </c>
      <c r="AA113" s="42">
        <v>6.666666666666667</v>
      </c>
      <c r="AB113" s="42">
        <v>6.666666666666667</v>
      </c>
      <c r="AC113" s="42">
        <v>6.666666666666667</v>
      </c>
      <c r="AD113" s="42" t="e">
        <f>#N/A</f>
        <v>#N/A</v>
      </c>
      <c r="AE113" s="42">
        <v>7.5</v>
      </c>
      <c r="AF113" s="42">
        <v>10</v>
      </c>
      <c r="AG113" s="42">
        <v>7.5</v>
      </c>
      <c r="AH113" s="42" t="e">
        <f>#N/A</f>
        <v>#N/A</v>
      </c>
      <c r="AI113" s="42" t="e">
        <f t="shared" si="79"/>
        <v>#N/A</v>
      </c>
      <c r="AJ113" s="24">
        <v>10</v>
      </c>
      <c r="AK113" s="25">
        <v>5.333333333333333</v>
      </c>
      <c r="AL113" s="25">
        <v>5.25</v>
      </c>
      <c r="AM113" s="25">
        <v>10</v>
      </c>
      <c r="AN113" s="25">
        <v>10</v>
      </c>
      <c r="AO113" s="25">
        <f t="shared" si="80"/>
        <v>10</v>
      </c>
      <c r="AP113" s="25">
        <v>10</v>
      </c>
      <c r="AQ113" s="42">
        <f t="shared" si="4"/>
        <v>8.116666666666665</v>
      </c>
      <c r="AR113" s="42">
        <v>10</v>
      </c>
      <c r="AS113" s="42">
        <v>0</v>
      </c>
      <c r="AT113" s="42">
        <v>10</v>
      </c>
      <c r="AU113" s="42">
        <f t="shared" si="56"/>
        <v>5</v>
      </c>
      <c r="AV113" s="42">
        <f t="shared" si="6"/>
        <v>7.5</v>
      </c>
      <c r="AW113" s="43">
        <f t="shared" si="7"/>
        <v>7.332427907904956</v>
      </c>
      <c r="AX113" s="44">
        <v>7.6</v>
      </c>
      <c r="AY113" s="45">
        <f t="shared" si="8"/>
        <v>7.466213953952478</v>
      </c>
      <c r="AZ113" s="46">
        <f t="shared" si="9"/>
        <v>50</v>
      </c>
      <c r="BA113" s="30">
        <f t="shared" si="10"/>
        <v>7.47</v>
      </c>
      <c r="BB113" s="43">
        <f t="shared" si="11"/>
        <v>5.4</v>
      </c>
      <c r="BC113" s="43">
        <f t="shared" si="12"/>
        <v>8.516378298286488</v>
      </c>
      <c r="BD113" s="43" t="e">
        <f t="shared" si="13"/>
        <v>#N/A</v>
      </c>
    </row>
    <row r="114" spans="1:56" ht="15" customHeight="1">
      <c r="A114" s="41" t="s">
        <v>167</v>
      </c>
      <c r="B114" s="42">
        <v>4.133333333333333</v>
      </c>
      <c r="C114" s="42">
        <v>4.270247161072315</v>
      </c>
      <c r="D114" s="42">
        <v>4.192820180102367</v>
      </c>
      <c r="E114" s="42">
        <v>4.2</v>
      </c>
      <c r="F114" s="42">
        <v>6.2</v>
      </c>
      <c r="G114" s="42">
        <v>5</v>
      </c>
      <c r="H114" s="42">
        <v>8.670395250102835</v>
      </c>
      <c r="I114" s="42">
        <v>2.5</v>
      </c>
      <c r="J114" s="42">
        <v>9.44599802087618</v>
      </c>
      <c r="K114" s="42">
        <v>9.504615004473798</v>
      </c>
      <c r="L114" s="42">
        <f t="shared" si="0"/>
        <v>7.024201655090563</v>
      </c>
      <c r="M114" s="42">
        <v>10</v>
      </c>
      <c r="N114" s="42">
        <v>10</v>
      </c>
      <c r="O114" s="47">
        <v>10</v>
      </c>
      <c r="P114" s="47">
        <f t="shared" si="1"/>
        <v>10</v>
      </c>
      <c r="Q114" s="42">
        <f t="shared" si="2"/>
        <v>7.741400551696855</v>
      </c>
      <c r="R114" s="42">
        <v>5</v>
      </c>
      <c r="S114" s="42">
        <v>10</v>
      </c>
      <c r="T114" s="42">
        <v>10</v>
      </c>
      <c r="U114" s="42">
        <f t="shared" si="3"/>
        <v>8.333333333333334</v>
      </c>
      <c r="V114" s="42">
        <v>10</v>
      </c>
      <c r="W114" s="42">
        <v>10</v>
      </c>
      <c r="X114" s="42">
        <f t="shared" si="78"/>
        <v>10</v>
      </c>
      <c r="Y114" s="42">
        <v>7.5</v>
      </c>
      <c r="Z114" s="42">
        <v>10</v>
      </c>
      <c r="AA114" s="42">
        <v>3.3333333333333335</v>
      </c>
      <c r="AB114" s="42">
        <v>10</v>
      </c>
      <c r="AC114" s="42">
        <v>10</v>
      </c>
      <c r="AD114" s="42" t="e">
        <f>#N/A</f>
        <v>#N/A</v>
      </c>
      <c r="AE114" s="42">
        <v>2.5</v>
      </c>
      <c r="AF114" s="42">
        <v>7.5</v>
      </c>
      <c r="AG114" s="42">
        <v>7.5</v>
      </c>
      <c r="AH114" s="42" t="e">
        <f>#N/A</f>
        <v>#N/A</v>
      </c>
      <c r="AI114" s="42" t="e">
        <f t="shared" si="79"/>
        <v>#N/A</v>
      </c>
      <c r="AJ114" s="24">
        <v>7.855476209843283</v>
      </c>
      <c r="AK114" s="25">
        <v>6.333333333333333</v>
      </c>
      <c r="AL114" s="25">
        <v>4.25</v>
      </c>
      <c r="AM114" s="25">
        <v>10</v>
      </c>
      <c r="AN114" s="25">
        <v>10</v>
      </c>
      <c r="AO114" s="25">
        <f t="shared" si="80"/>
        <v>10</v>
      </c>
      <c r="AP114" s="25">
        <v>10</v>
      </c>
      <c r="AQ114" s="42">
        <f t="shared" si="4"/>
        <v>7.6877619086353235</v>
      </c>
      <c r="AR114" s="42">
        <v>10</v>
      </c>
      <c r="AS114" s="42">
        <v>10</v>
      </c>
      <c r="AT114" s="42">
        <v>10</v>
      </c>
      <c r="AU114" s="42">
        <f t="shared" si="56"/>
        <v>10</v>
      </c>
      <c r="AV114" s="42">
        <f t="shared" si="6"/>
        <v>10</v>
      </c>
      <c r="AW114" s="43">
        <f t="shared" si="7"/>
        <v>7.365237439898857</v>
      </c>
      <c r="AX114" s="44">
        <v>7.16</v>
      </c>
      <c r="AY114" s="45">
        <f t="shared" si="8"/>
        <v>7.262618719949429</v>
      </c>
      <c r="AZ114" s="46">
        <f t="shared" si="9"/>
        <v>59</v>
      </c>
      <c r="BA114" s="30">
        <f t="shared" si="10"/>
        <v>7.26</v>
      </c>
      <c r="BB114" s="43">
        <f t="shared" si="11"/>
        <v>4.2</v>
      </c>
      <c r="BC114" s="43">
        <f t="shared" si="12"/>
        <v>7.741400551696855</v>
      </c>
      <c r="BD114" s="43" t="e">
        <f t="shared" si="13"/>
        <v>#N/A</v>
      </c>
    </row>
    <row r="115" spans="1:56" ht="15" customHeight="1">
      <c r="A115" s="41" t="s">
        <v>168</v>
      </c>
      <c r="B115" s="42">
        <v>8.966666666666667</v>
      </c>
      <c r="C115" s="42">
        <v>6.2933744267345135</v>
      </c>
      <c r="D115" s="42">
        <v>7.328397088395385</v>
      </c>
      <c r="E115" s="42">
        <v>7.5</v>
      </c>
      <c r="F115" s="42">
        <v>9.559999999999999</v>
      </c>
      <c r="G115" s="42">
        <v>10</v>
      </c>
      <c r="H115" s="42">
        <v>10</v>
      </c>
      <c r="I115" s="42">
        <v>10</v>
      </c>
      <c r="J115" s="42">
        <v>10</v>
      </c>
      <c r="K115" s="42">
        <v>10</v>
      </c>
      <c r="L115" s="42">
        <f t="shared" si="0"/>
        <v>10</v>
      </c>
      <c r="M115" s="42">
        <v>10</v>
      </c>
      <c r="N115" s="42">
        <v>10</v>
      </c>
      <c r="O115" s="47">
        <v>10</v>
      </c>
      <c r="P115" s="47">
        <f t="shared" si="1"/>
        <v>10</v>
      </c>
      <c r="Q115" s="42">
        <f t="shared" si="2"/>
        <v>9.853333333333333</v>
      </c>
      <c r="R115" s="42">
        <v>10</v>
      </c>
      <c r="S115" s="42">
        <v>10</v>
      </c>
      <c r="T115" s="42">
        <v>10</v>
      </c>
      <c r="U115" s="42">
        <f t="shared" si="3"/>
        <v>10</v>
      </c>
      <c r="V115" s="42">
        <v>7.5</v>
      </c>
      <c r="W115" s="42">
        <v>10</v>
      </c>
      <c r="X115" s="42">
        <f t="shared" si="78"/>
        <v>8.75</v>
      </c>
      <c r="Y115" s="42">
        <v>10</v>
      </c>
      <c r="Z115" s="42">
        <v>10</v>
      </c>
      <c r="AA115" s="42">
        <v>6.666666666666667</v>
      </c>
      <c r="AB115" s="42">
        <v>10</v>
      </c>
      <c r="AC115" s="42">
        <v>6.666666666666667</v>
      </c>
      <c r="AD115" s="42" t="e">
        <f>#N/A</f>
        <v>#N/A</v>
      </c>
      <c r="AE115" s="42">
        <v>7.5</v>
      </c>
      <c r="AF115" s="42">
        <v>2.5</v>
      </c>
      <c r="AG115" s="42">
        <v>10</v>
      </c>
      <c r="AH115" s="42" t="e">
        <f>#N/A</f>
        <v>#N/A</v>
      </c>
      <c r="AI115" s="42" t="e">
        <f t="shared" si="79"/>
        <v>#N/A</v>
      </c>
      <c r="AJ115" s="24">
        <v>10</v>
      </c>
      <c r="AK115" s="25">
        <v>7.333333333333333</v>
      </c>
      <c r="AL115" s="25">
        <v>7.75</v>
      </c>
      <c r="AM115" s="25">
        <v>10</v>
      </c>
      <c r="AN115" s="25">
        <v>10</v>
      </c>
      <c r="AO115" s="25">
        <f t="shared" si="80"/>
        <v>10</v>
      </c>
      <c r="AP115" s="25">
        <v>10</v>
      </c>
      <c r="AQ115" s="42">
        <f t="shared" si="4"/>
        <v>9.016666666666667</v>
      </c>
      <c r="AR115" s="42">
        <v>10</v>
      </c>
      <c r="AS115" s="42">
        <v>10</v>
      </c>
      <c r="AT115" s="42">
        <v>10</v>
      </c>
      <c r="AU115" s="42">
        <f t="shared" si="56"/>
        <v>10</v>
      </c>
      <c r="AV115" s="42">
        <f t="shared" si="6"/>
        <v>10</v>
      </c>
      <c r="AW115" s="43">
        <f t="shared" si="7"/>
        <v>8.976111111111111</v>
      </c>
      <c r="AX115" s="44">
        <v>7.1</v>
      </c>
      <c r="AY115" s="45">
        <f t="shared" si="8"/>
        <v>8.038055555555555</v>
      </c>
      <c r="AZ115" s="46">
        <f t="shared" si="9"/>
        <v>34</v>
      </c>
      <c r="BA115" s="30">
        <f t="shared" si="10"/>
        <v>8.04</v>
      </c>
      <c r="BB115" s="43">
        <f t="shared" si="11"/>
        <v>7.5</v>
      </c>
      <c r="BC115" s="43">
        <f t="shared" si="12"/>
        <v>9.853333333333333</v>
      </c>
      <c r="BD115" s="43" t="e">
        <f t="shared" si="13"/>
        <v>#N/A</v>
      </c>
    </row>
    <row r="116" spans="1:56" ht="15" customHeight="1">
      <c r="A116" s="41" t="s">
        <v>169</v>
      </c>
      <c r="B116" s="42">
        <v>7.366666666666667</v>
      </c>
      <c r="C116" s="42">
        <v>6.15241283920883</v>
      </c>
      <c r="D116" s="42">
        <v>6.2461676517644085</v>
      </c>
      <c r="E116" s="42">
        <v>6.6</v>
      </c>
      <c r="F116" s="42">
        <v>9.520000000000001</v>
      </c>
      <c r="G116" s="42">
        <v>10</v>
      </c>
      <c r="H116" s="42">
        <v>10</v>
      </c>
      <c r="I116" s="42">
        <v>10</v>
      </c>
      <c r="J116" s="42">
        <v>10</v>
      </c>
      <c r="K116" s="42">
        <v>10</v>
      </c>
      <c r="L116" s="42">
        <f t="shared" si="0"/>
        <v>10</v>
      </c>
      <c r="M116" s="42">
        <v>10</v>
      </c>
      <c r="N116" s="42">
        <v>10</v>
      </c>
      <c r="O116" s="47">
        <v>10</v>
      </c>
      <c r="P116" s="47">
        <f t="shared" si="1"/>
        <v>10</v>
      </c>
      <c r="Q116" s="42">
        <f t="shared" si="2"/>
        <v>9.840000000000002</v>
      </c>
      <c r="R116" s="42">
        <v>10</v>
      </c>
      <c r="S116" s="42">
        <v>10</v>
      </c>
      <c r="T116" s="42">
        <v>10</v>
      </c>
      <c r="U116" s="42">
        <f t="shared" si="3"/>
        <v>10</v>
      </c>
      <c r="V116" s="42">
        <v>10</v>
      </c>
      <c r="W116" s="42">
        <v>10</v>
      </c>
      <c r="X116" s="42">
        <f t="shared" si="78"/>
        <v>10</v>
      </c>
      <c r="Y116" s="42">
        <v>10</v>
      </c>
      <c r="Z116" s="42">
        <v>10</v>
      </c>
      <c r="AA116" s="42">
        <v>10</v>
      </c>
      <c r="AB116" s="42">
        <v>10</v>
      </c>
      <c r="AC116" s="42">
        <v>10</v>
      </c>
      <c r="AD116" s="42" t="e">
        <f>#N/A</f>
        <v>#N/A</v>
      </c>
      <c r="AE116" s="42">
        <v>10</v>
      </c>
      <c r="AF116" s="42">
        <v>10</v>
      </c>
      <c r="AG116" s="42">
        <v>10</v>
      </c>
      <c r="AH116" s="42" t="e">
        <f>#N/A</f>
        <v>#N/A</v>
      </c>
      <c r="AI116" s="42" t="e">
        <f t="shared" si="79"/>
        <v>#N/A</v>
      </c>
      <c r="AJ116" s="24">
        <v>10</v>
      </c>
      <c r="AK116" s="25">
        <v>8.666666666666666</v>
      </c>
      <c r="AL116" s="25">
        <v>8.5</v>
      </c>
      <c r="AM116" s="25">
        <v>10</v>
      </c>
      <c r="AN116" s="25">
        <v>10</v>
      </c>
      <c r="AO116" s="25">
        <f t="shared" si="80"/>
        <v>10</v>
      </c>
      <c r="AP116" s="25">
        <v>10</v>
      </c>
      <c r="AQ116" s="42">
        <f t="shared" si="4"/>
        <v>9.433333333333334</v>
      </c>
      <c r="AR116" s="42">
        <v>10</v>
      </c>
      <c r="AS116" s="42">
        <v>10</v>
      </c>
      <c r="AT116" s="42">
        <v>10</v>
      </c>
      <c r="AU116" s="42">
        <f t="shared" si="56"/>
        <v>10</v>
      </c>
      <c r="AV116" s="42">
        <f t="shared" si="6"/>
        <v>10</v>
      </c>
      <c r="AW116" s="43">
        <f t="shared" si="7"/>
        <v>9.053333333333335</v>
      </c>
      <c r="AX116" s="44">
        <v>6.96</v>
      </c>
      <c r="AY116" s="45">
        <f t="shared" si="8"/>
        <v>8.006666666666668</v>
      </c>
      <c r="AZ116" s="46">
        <f t="shared" si="9"/>
        <v>35</v>
      </c>
      <c r="BA116" s="30">
        <f t="shared" si="10"/>
        <v>8.01</v>
      </c>
      <c r="BB116" s="43">
        <f t="shared" si="11"/>
        <v>6.6000000000000005</v>
      </c>
      <c r="BC116" s="43">
        <f t="shared" si="12"/>
        <v>9.840000000000002</v>
      </c>
      <c r="BD116" s="43" t="e">
        <f t="shared" si="13"/>
        <v>#N/A</v>
      </c>
    </row>
    <row r="117" spans="1:56" ht="15" customHeight="1">
      <c r="A117" s="41" t="s">
        <v>209</v>
      </c>
      <c r="B117" s="42" t="s">
        <v>60</v>
      </c>
      <c r="C117" s="42" t="s">
        <v>60</v>
      </c>
      <c r="D117" s="42" t="s">
        <v>60</v>
      </c>
      <c r="E117" s="42">
        <v>6.669343</v>
      </c>
      <c r="F117" s="42">
        <v>9.559999999999999</v>
      </c>
      <c r="G117" s="42">
        <v>10</v>
      </c>
      <c r="H117" s="42">
        <v>10</v>
      </c>
      <c r="I117" s="42">
        <v>10</v>
      </c>
      <c r="J117" s="42">
        <v>10</v>
      </c>
      <c r="K117" s="42">
        <v>10</v>
      </c>
      <c r="L117" s="42">
        <f t="shared" si="0"/>
        <v>10</v>
      </c>
      <c r="M117" s="42">
        <v>7</v>
      </c>
      <c r="N117" s="42">
        <v>0</v>
      </c>
      <c r="O117" s="47">
        <v>0</v>
      </c>
      <c r="P117" s="47">
        <f t="shared" si="1"/>
        <v>2.3333333333333335</v>
      </c>
      <c r="Q117" s="42">
        <f t="shared" si="2"/>
        <v>7.297777777777777</v>
      </c>
      <c r="R117" s="42">
        <v>0</v>
      </c>
      <c r="S117" s="42">
        <v>5</v>
      </c>
      <c r="T117" s="42">
        <v>0</v>
      </c>
      <c r="U117" s="42">
        <f t="shared" si="3"/>
        <v>1.6666666666666667</v>
      </c>
      <c r="V117" s="42">
        <v>2.5</v>
      </c>
      <c r="W117" s="42">
        <v>0</v>
      </c>
      <c r="X117" s="42">
        <f t="shared" si="78"/>
        <v>1.25</v>
      </c>
      <c r="Y117" s="42">
        <v>2.5</v>
      </c>
      <c r="Z117" s="42">
        <v>0</v>
      </c>
      <c r="AA117" s="42">
        <v>0</v>
      </c>
      <c r="AB117" s="42">
        <v>0</v>
      </c>
      <c r="AC117" s="42">
        <v>3.3333333333333335</v>
      </c>
      <c r="AD117" s="42" t="e">
        <f>#N/A</f>
        <v>#N/A</v>
      </c>
      <c r="AE117" s="42">
        <v>0</v>
      </c>
      <c r="AF117" s="42">
        <v>0</v>
      </c>
      <c r="AG117" s="42">
        <v>2.5</v>
      </c>
      <c r="AH117" s="42" t="e">
        <f>#N/A</f>
        <v>#N/A</v>
      </c>
      <c r="AI117" s="42" t="e">
        <f t="shared" si="79"/>
        <v>#N/A</v>
      </c>
      <c r="AJ117" s="24">
        <v>10</v>
      </c>
      <c r="AK117" s="25">
        <v>3.6666666666666665</v>
      </c>
      <c r="AL117" s="25">
        <v>4</v>
      </c>
      <c r="AM117" s="25">
        <v>6.666666666666667</v>
      </c>
      <c r="AN117" s="25">
        <v>6.666666666666667</v>
      </c>
      <c r="AO117" s="25">
        <f t="shared" si="80"/>
        <v>6.666666666666667</v>
      </c>
      <c r="AP117" s="25">
        <v>0</v>
      </c>
      <c r="AQ117" s="42">
        <f t="shared" si="4"/>
        <v>4.866666666666667</v>
      </c>
      <c r="AR117" s="42">
        <v>0</v>
      </c>
      <c r="AS117" s="42">
        <v>0</v>
      </c>
      <c r="AT117" s="42">
        <v>0</v>
      </c>
      <c r="AU117" s="42">
        <f t="shared" si="56"/>
        <v>0</v>
      </c>
      <c r="AV117" s="42">
        <f t="shared" si="6"/>
        <v>0</v>
      </c>
      <c r="AW117" s="43">
        <f t="shared" si="7"/>
        <v>4.381224638888888</v>
      </c>
      <c r="AX117" s="44">
        <v>7.58</v>
      </c>
      <c r="AY117" s="45">
        <f t="shared" si="8"/>
        <v>5.980612319444444</v>
      </c>
      <c r="AZ117" s="46">
        <f t="shared" si="9"/>
        <v>123</v>
      </c>
      <c r="BA117" s="30">
        <f t="shared" si="10"/>
        <v>5.98</v>
      </c>
      <c r="BB117" s="43">
        <f t="shared" si="11"/>
        <v>6.669343</v>
      </c>
      <c r="BC117" s="43">
        <f t="shared" si="12"/>
        <v>7.297777777777777</v>
      </c>
      <c r="BD117" s="43" t="e">
        <f t="shared" si="13"/>
        <v>#N/A</v>
      </c>
    </row>
    <row r="118" spans="1:56" ht="15" customHeight="1">
      <c r="A118" s="41" t="s">
        <v>170</v>
      </c>
      <c r="B118" s="42">
        <v>7.033333333333332</v>
      </c>
      <c r="C118" s="42">
        <v>5.860435165847725</v>
      </c>
      <c r="D118" s="42">
        <v>5.980678832257162</v>
      </c>
      <c r="E118" s="42">
        <v>6.3</v>
      </c>
      <c r="F118" s="42">
        <v>9.28</v>
      </c>
      <c r="G118" s="42">
        <v>10</v>
      </c>
      <c r="H118" s="42">
        <v>10</v>
      </c>
      <c r="I118" s="42">
        <v>10</v>
      </c>
      <c r="J118" s="42">
        <v>10</v>
      </c>
      <c r="K118" s="42">
        <v>10</v>
      </c>
      <c r="L118" s="42">
        <f t="shared" si="0"/>
        <v>10</v>
      </c>
      <c r="M118" s="42">
        <v>10</v>
      </c>
      <c r="N118" s="42">
        <v>10</v>
      </c>
      <c r="O118" s="47">
        <v>10</v>
      </c>
      <c r="P118" s="47">
        <f t="shared" si="1"/>
        <v>10</v>
      </c>
      <c r="Q118" s="42">
        <f t="shared" si="2"/>
        <v>9.76</v>
      </c>
      <c r="R118" s="42">
        <v>10</v>
      </c>
      <c r="S118" s="42">
        <v>10</v>
      </c>
      <c r="T118" s="42">
        <v>10</v>
      </c>
      <c r="U118" s="42">
        <f t="shared" si="3"/>
        <v>10</v>
      </c>
      <c r="V118" s="42">
        <v>10</v>
      </c>
      <c r="W118" s="42">
        <v>10</v>
      </c>
      <c r="X118" s="42">
        <f t="shared" si="78"/>
        <v>10</v>
      </c>
      <c r="Y118" s="42">
        <v>7.5</v>
      </c>
      <c r="Z118" s="42">
        <v>10</v>
      </c>
      <c r="AA118" s="42">
        <v>10</v>
      </c>
      <c r="AB118" s="42">
        <v>10</v>
      </c>
      <c r="AC118" s="42">
        <v>6.666666666666667</v>
      </c>
      <c r="AD118" s="42" t="e">
        <f>#N/A</f>
        <v>#N/A</v>
      </c>
      <c r="AE118" s="42">
        <v>10</v>
      </c>
      <c r="AF118" s="42">
        <v>10</v>
      </c>
      <c r="AG118" s="42">
        <v>10</v>
      </c>
      <c r="AH118" s="42" t="e">
        <f>#N/A</f>
        <v>#N/A</v>
      </c>
      <c r="AI118" s="42" t="e">
        <f t="shared" si="79"/>
        <v>#N/A</v>
      </c>
      <c r="AJ118" s="24">
        <v>10</v>
      </c>
      <c r="AK118" s="25">
        <v>5.666666666666667</v>
      </c>
      <c r="AL118" s="25">
        <v>6</v>
      </c>
      <c r="AM118" s="25">
        <v>10</v>
      </c>
      <c r="AN118" s="25">
        <v>10</v>
      </c>
      <c r="AO118" s="25">
        <f t="shared" si="80"/>
        <v>10</v>
      </c>
      <c r="AP118" s="25">
        <v>10</v>
      </c>
      <c r="AQ118" s="42">
        <f t="shared" si="4"/>
        <v>8.333333333333334</v>
      </c>
      <c r="AR118" s="42">
        <v>10</v>
      </c>
      <c r="AS118" s="42">
        <v>10</v>
      </c>
      <c r="AT118" s="42">
        <v>10</v>
      </c>
      <c r="AU118" s="42">
        <f t="shared" si="56"/>
        <v>10</v>
      </c>
      <c r="AV118" s="42">
        <f t="shared" si="6"/>
        <v>10</v>
      </c>
      <c r="AW118" s="43">
        <f t="shared" si="7"/>
        <v>8.758055555555554</v>
      </c>
      <c r="AX118" s="44">
        <v>7.45</v>
      </c>
      <c r="AY118" s="45">
        <f t="shared" si="8"/>
        <v>8.104027777777777</v>
      </c>
      <c r="AZ118" s="46">
        <f t="shared" si="9"/>
        <v>29</v>
      </c>
      <c r="BA118" s="30">
        <f t="shared" si="10"/>
        <v>8.1</v>
      </c>
      <c r="BB118" s="43">
        <f t="shared" si="11"/>
        <v>6.3</v>
      </c>
      <c r="BC118" s="43">
        <f t="shared" si="12"/>
        <v>9.76</v>
      </c>
      <c r="BD118" s="43" t="e">
        <f t="shared" si="13"/>
        <v>#N/A</v>
      </c>
    </row>
    <row r="119" spans="1:56" ht="15" customHeight="1">
      <c r="A119" s="41" t="s">
        <v>171</v>
      </c>
      <c r="B119" s="42">
        <v>3.8999999999999995</v>
      </c>
      <c r="C119" s="42">
        <v>4.958974581983884</v>
      </c>
      <c r="D119" s="42">
        <v>3.951724272575839</v>
      </c>
      <c r="E119" s="42">
        <v>4.3</v>
      </c>
      <c r="F119" s="42">
        <v>5.96</v>
      </c>
      <c r="G119" s="42">
        <v>0</v>
      </c>
      <c r="H119" s="42">
        <v>9.02145999105736</v>
      </c>
      <c r="I119" s="42">
        <v>5</v>
      </c>
      <c r="J119" s="42">
        <v>9.463909899407025</v>
      </c>
      <c r="K119" s="42">
        <v>9.158642872693818</v>
      </c>
      <c r="L119" s="42">
        <f t="shared" si="0"/>
        <v>6.528802552631641</v>
      </c>
      <c r="M119" s="42">
        <v>10</v>
      </c>
      <c r="N119" s="42">
        <v>10</v>
      </c>
      <c r="O119" s="47">
        <v>10</v>
      </c>
      <c r="P119" s="47">
        <f t="shared" si="1"/>
        <v>10</v>
      </c>
      <c r="Q119" s="42">
        <f t="shared" si="2"/>
        <v>7.49626751754388</v>
      </c>
      <c r="R119" s="42">
        <v>10</v>
      </c>
      <c r="S119" s="42">
        <v>0</v>
      </c>
      <c r="T119" s="42">
        <v>10</v>
      </c>
      <c r="U119" s="42">
        <f t="shared" si="3"/>
        <v>6.666666666666667</v>
      </c>
      <c r="V119" s="42">
        <v>5</v>
      </c>
      <c r="W119" s="42">
        <v>10</v>
      </c>
      <c r="X119" s="42">
        <f t="shared" si="78"/>
        <v>7.5</v>
      </c>
      <c r="Y119" s="42">
        <v>2.5</v>
      </c>
      <c r="Z119" s="42">
        <v>5</v>
      </c>
      <c r="AA119" s="42">
        <v>3.3333333333333335</v>
      </c>
      <c r="AB119" s="42">
        <v>6.666666666666667</v>
      </c>
      <c r="AC119" s="42">
        <v>10</v>
      </c>
      <c r="AD119" s="42" t="e">
        <f>#N/A</f>
        <v>#N/A</v>
      </c>
      <c r="AE119" s="42">
        <v>2.5</v>
      </c>
      <c r="AF119" s="42">
        <v>10</v>
      </c>
      <c r="AG119" s="42">
        <v>10</v>
      </c>
      <c r="AH119" s="42" t="e">
        <f>#N/A</f>
        <v>#N/A</v>
      </c>
      <c r="AI119" s="42" t="e">
        <f t="shared" si="79"/>
        <v>#N/A</v>
      </c>
      <c r="AJ119" s="24">
        <v>10</v>
      </c>
      <c r="AK119" s="25">
        <v>2.3333333333333335</v>
      </c>
      <c r="AL119" s="25">
        <v>1.75</v>
      </c>
      <c r="AM119" s="25">
        <v>10</v>
      </c>
      <c r="AN119" s="25">
        <v>10</v>
      </c>
      <c r="AO119" s="25">
        <f t="shared" si="80"/>
        <v>10</v>
      </c>
      <c r="AP119" s="25">
        <v>10</v>
      </c>
      <c r="AQ119" s="42">
        <f t="shared" si="4"/>
        <v>6.8166666666666655</v>
      </c>
      <c r="AR119" s="42">
        <v>10</v>
      </c>
      <c r="AS119" s="42">
        <v>10</v>
      </c>
      <c r="AT119" s="42">
        <v>10</v>
      </c>
      <c r="AU119" s="42">
        <f t="shared" si="56"/>
        <v>10</v>
      </c>
      <c r="AV119" s="42">
        <f t="shared" si="6"/>
        <v>10</v>
      </c>
      <c r="AW119" s="43">
        <f t="shared" si="7"/>
        <v>6.589066879385971</v>
      </c>
      <c r="AX119" s="44">
        <v>6.55</v>
      </c>
      <c r="AY119" s="45">
        <f t="shared" si="8"/>
        <v>6.569533439692986</v>
      </c>
      <c r="AZ119" s="46">
        <f t="shared" si="9"/>
        <v>103</v>
      </c>
      <c r="BA119" s="30">
        <f t="shared" si="10"/>
        <v>6.57</v>
      </c>
      <c r="BB119" s="43">
        <f t="shared" si="11"/>
        <v>4.3</v>
      </c>
      <c r="BC119" s="43">
        <f t="shared" si="12"/>
        <v>7.49626751754388</v>
      </c>
      <c r="BD119" s="43" t="e">
        <f t="shared" si="13"/>
        <v>#N/A</v>
      </c>
    </row>
    <row r="120" spans="1:56" ht="15" customHeight="1">
      <c r="A120" s="41" t="s">
        <v>172</v>
      </c>
      <c r="B120" s="42" t="s">
        <v>60</v>
      </c>
      <c r="C120" s="42" t="s">
        <v>60</v>
      </c>
      <c r="D120" s="42" t="s">
        <v>60</v>
      </c>
      <c r="E120" s="42">
        <v>5.07764</v>
      </c>
      <c r="F120" s="42">
        <v>0.7599999999999995</v>
      </c>
      <c r="G120" s="42">
        <v>5</v>
      </c>
      <c r="H120" s="42">
        <v>3.7562780389002697</v>
      </c>
      <c r="I120" s="42">
        <v>5</v>
      </c>
      <c r="J120" s="42">
        <v>9.811747076549757</v>
      </c>
      <c r="K120" s="42">
        <v>8.399850150672934</v>
      </c>
      <c r="L120" s="42">
        <f t="shared" si="0"/>
        <v>6.393575053224592</v>
      </c>
      <c r="M120" s="42">
        <v>10</v>
      </c>
      <c r="N120" s="42">
        <v>10</v>
      </c>
      <c r="O120" s="47">
        <v>5</v>
      </c>
      <c r="P120" s="47">
        <f t="shared" si="1"/>
        <v>8.333333333333334</v>
      </c>
      <c r="Q120" s="42">
        <f t="shared" si="2"/>
        <v>5.162302795519309</v>
      </c>
      <c r="R120" s="42">
        <v>10</v>
      </c>
      <c r="S120" s="42">
        <v>10</v>
      </c>
      <c r="T120" s="42">
        <v>10</v>
      </c>
      <c r="U120" s="42">
        <f t="shared" si="3"/>
        <v>10</v>
      </c>
      <c r="V120" s="42" t="s">
        <v>60</v>
      </c>
      <c r="W120" s="42" t="s">
        <v>60</v>
      </c>
      <c r="X120" s="42" t="s">
        <v>60</v>
      </c>
      <c r="Y120" s="42" t="s">
        <v>60</v>
      </c>
      <c r="Z120" s="42" t="s">
        <v>60</v>
      </c>
      <c r="AA120" s="42" t="s">
        <v>60</v>
      </c>
      <c r="AB120" s="42" t="s">
        <v>60</v>
      </c>
      <c r="AC120" s="42" t="s">
        <v>60</v>
      </c>
      <c r="AD120" s="42" t="s">
        <v>60</v>
      </c>
      <c r="AE120" s="42" t="s">
        <v>60</v>
      </c>
      <c r="AF120" s="42" t="s">
        <v>60</v>
      </c>
      <c r="AG120" s="42" t="s">
        <v>60</v>
      </c>
      <c r="AH120" s="42" t="s">
        <v>60</v>
      </c>
      <c r="AI120" s="42" t="s">
        <v>60</v>
      </c>
      <c r="AJ120" s="24">
        <v>0.5873538274878453</v>
      </c>
      <c r="AK120" s="25">
        <v>1.6666666666666667</v>
      </c>
      <c r="AL120" s="25">
        <v>1.5</v>
      </c>
      <c r="AM120" s="25" t="s">
        <v>60</v>
      </c>
      <c r="AN120" s="25" t="s">
        <v>60</v>
      </c>
      <c r="AO120" s="25" t="s">
        <v>60</v>
      </c>
      <c r="AP120" s="25" t="s">
        <v>60</v>
      </c>
      <c r="AQ120" s="42">
        <f t="shared" si="4"/>
        <v>1.2513401647181708</v>
      </c>
      <c r="AR120" s="42">
        <v>5</v>
      </c>
      <c r="AS120" s="42">
        <v>10</v>
      </c>
      <c r="AT120" s="42">
        <v>10</v>
      </c>
      <c r="AU120" s="42">
        <f t="shared" si="56"/>
        <v>10</v>
      </c>
      <c r="AV120" s="42">
        <f t="shared" si="6"/>
        <v>7.5</v>
      </c>
      <c r="AW120" s="43">
        <f t="shared" si="7"/>
        <v>5.68520905966619</v>
      </c>
      <c r="AX120" s="44">
        <v>7.32</v>
      </c>
      <c r="AY120" s="45">
        <f t="shared" si="8"/>
        <v>6.502604529833095</v>
      </c>
      <c r="AZ120" s="46">
        <f t="shared" si="9"/>
        <v>107</v>
      </c>
      <c r="BA120" s="30">
        <f t="shared" si="10"/>
        <v>6.5</v>
      </c>
      <c r="BB120" s="43">
        <f t="shared" si="11"/>
        <v>5.07764</v>
      </c>
      <c r="BC120" s="43">
        <f t="shared" si="12"/>
        <v>5.162302795519309</v>
      </c>
      <c r="BD120" s="43">
        <f t="shared" si="13"/>
        <v>6.250446721572724</v>
      </c>
    </row>
    <row r="121" spans="1:56" ht="15" customHeight="1">
      <c r="A121" s="41" t="s">
        <v>210</v>
      </c>
      <c r="B121" s="42" t="s">
        <v>60</v>
      </c>
      <c r="C121" s="42" t="s">
        <v>60</v>
      </c>
      <c r="D121" s="42" t="s">
        <v>60</v>
      </c>
      <c r="E121" s="42">
        <v>5.730646</v>
      </c>
      <c r="F121" s="42">
        <v>9.68</v>
      </c>
      <c r="G121" s="42">
        <v>10</v>
      </c>
      <c r="H121" s="42">
        <v>10</v>
      </c>
      <c r="I121" s="42">
        <v>5</v>
      </c>
      <c r="J121" s="42">
        <v>10</v>
      </c>
      <c r="K121" s="42">
        <v>10</v>
      </c>
      <c r="L121" s="42">
        <f t="shared" si="0"/>
        <v>9</v>
      </c>
      <c r="M121" s="42">
        <v>9</v>
      </c>
      <c r="N121" s="42">
        <v>5</v>
      </c>
      <c r="O121" s="47">
        <v>5</v>
      </c>
      <c r="P121" s="47">
        <f t="shared" si="1"/>
        <v>6.333333333333333</v>
      </c>
      <c r="Q121" s="42">
        <f t="shared" si="2"/>
        <v>8.337777777777777</v>
      </c>
      <c r="R121" s="42">
        <v>0</v>
      </c>
      <c r="S121" s="42">
        <v>0</v>
      </c>
      <c r="T121" s="42">
        <v>0</v>
      </c>
      <c r="U121" s="42">
        <f t="shared" si="3"/>
        <v>0</v>
      </c>
      <c r="V121" s="42">
        <v>0</v>
      </c>
      <c r="W121" s="42">
        <v>0</v>
      </c>
      <c r="X121" s="42">
        <f aca="true" t="shared" si="81" ref="X121:X123">#N/A</f>
        <v>0</v>
      </c>
      <c r="Y121" s="42">
        <v>0</v>
      </c>
      <c r="Z121" s="42">
        <v>0</v>
      </c>
      <c r="AA121" s="42">
        <v>0</v>
      </c>
      <c r="AB121" s="42">
        <v>0</v>
      </c>
      <c r="AC121" s="42">
        <v>0</v>
      </c>
      <c r="AD121" s="42" t="e">
        <f>#N/A</f>
        <v>#N/A</v>
      </c>
      <c r="AE121" s="42">
        <v>0</v>
      </c>
      <c r="AF121" s="42">
        <v>0</v>
      </c>
      <c r="AG121" s="42">
        <v>2.5</v>
      </c>
      <c r="AH121" s="42" t="e">
        <f>#N/A</f>
        <v>#N/A</v>
      </c>
      <c r="AI121" s="42">
        <f aca="true" t="shared" si="82" ref="AI121:AI123">AVERAGE(Y121,Z121,AD121,AH121)</f>
        <v>0.20833333333333334</v>
      </c>
      <c r="AJ121" s="24">
        <v>10</v>
      </c>
      <c r="AK121" s="25">
        <v>0.6666666666666666</v>
      </c>
      <c r="AL121" s="25">
        <v>2.75</v>
      </c>
      <c r="AM121" s="25">
        <v>6.666666666666667</v>
      </c>
      <c r="AN121" s="25">
        <v>3.3333333333333335</v>
      </c>
      <c r="AO121" s="25">
        <f aca="true" t="shared" si="83" ref="AO121:AO123">#N/A</f>
        <v>5</v>
      </c>
      <c r="AP121" s="25">
        <v>0</v>
      </c>
      <c r="AQ121" s="42">
        <f t="shared" si="4"/>
        <v>3.6833333333333327</v>
      </c>
      <c r="AR121" s="42">
        <v>0</v>
      </c>
      <c r="AS121" s="42">
        <v>0</v>
      </c>
      <c r="AT121" s="42">
        <v>0</v>
      </c>
      <c r="AU121" s="42">
        <f t="shared" si="56"/>
        <v>0</v>
      </c>
      <c r="AV121" s="42">
        <f t="shared" si="6"/>
        <v>0</v>
      </c>
      <c r="AW121" s="43">
        <f t="shared" si="7"/>
        <v>3.9062726111111106</v>
      </c>
      <c r="AX121" s="44">
        <v>7.13</v>
      </c>
      <c r="AY121" s="45">
        <f t="shared" si="8"/>
        <v>5.518136305555555</v>
      </c>
      <c r="AZ121" s="46">
        <f t="shared" si="9"/>
        <v>141</v>
      </c>
      <c r="BA121" s="48">
        <f t="shared" si="10"/>
        <v>5.52</v>
      </c>
      <c r="BB121" s="43">
        <f t="shared" si="11"/>
        <v>5.730646</v>
      </c>
      <c r="BC121" s="43">
        <f t="shared" si="12"/>
        <v>8.337777777777777</v>
      </c>
      <c r="BD121" s="43">
        <f t="shared" si="13"/>
        <v>0.7783333333333332</v>
      </c>
    </row>
    <row r="122" spans="1:56" ht="15" customHeight="1">
      <c r="A122" s="41" t="s">
        <v>173</v>
      </c>
      <c r="B122" s="42">
        <v>4.699999999999999</v>
      </c>
      <c r="C122" s="42">
        <v>5.775006916953177</v>
      </c>
      <c r="D122" s="42">
        <v>4.6455670098161415</v>
      </c>
      <c r="E122" s="42">
        <v>5</v>
      </c>
      <c r="F122" s="42">
        <v>8.88</v>
      </c>
      <c r="G122" s="42">
        <v>10</v>
      </c>
      <c r="H122" s="42">
        <v>10</v>
      </c>
      <c r="I122" s="42">
        <v>2.5</v>
      </c>
      <c r="J122" s="42">
        <v>9.9195735985217</v>
      </c>
      <c r="K122" s="42">
        <v>9.967829439408678</v>
      </c>
      <c r="L122" s="42">
        <f t="shared" si="0"/>
        <v>8.477480607586077</v>
      </c>
      <c r="M122" s="42">
        <v>7.199999999999999</v>
      </c>
      <c r="N122" s="42">
        <v>10</v>
      </c>
      <c r="O122" s="47">
        <v>5</v>
      </c>
      <c r="P122" s="47">
        <f t="shared" si="1"/>
        <v>7.3999999999999995</v>
      </c>
      <c r="Q122" s="42">
        <f t="shared" si="2"/>
        <v>8.252493535862024</v>
      </c>
      <c r="R122" s="42">
        <v>5</v>
      </c>
      <c r="S122" s="42">
        <v>10</v>
      </c>
      <c r="T122" s="42">
        <v>10</v>
      </c>
      <c r="U122" s="42">
        <f t="shared" si="3"/>
        <v>8.333333333333334</v>
      </c>
      <c r="V122" s="42">
        <v>10</v>
      </c>
      <c r="W122" s="42">
        <v>10</v>
      </c>
      <c r="X122" s="42">
        <f t="shared" si="81"/>
        <v>10</v>
      </c>
      <c r="Y122" s="42">
        <v>7.5</v>
      </c>
      <c r="Z122" s="42">
        <v>7.5</v>
      </c>
      <c r="AA122" s="42">
        <v>6.666666666666667</v>
      </c>
      <c r="AB122" s="42">
        <v>6.666666666666667</v>
      </c>
      <c r="AC122" s="42">
        <v>6.666666666666667</v>
      </c>
      <c r="AD122" s="42" t="e">
        <f>#N/A</f>
        <v>#N/A</v>
      </c>
      <c r="AE122" s="42">
        <v>10</v>
      </c>
      <c r="AF122" s="42">
        <v>10</v>
      </c>
      <c r="AG122" s="42">
        <v>7.5</v>
      </c>
      <c r="AH122" s="42" t="e">
        <f>#N/A</f>
        <v>#N/A</v>
      </c>
      <c r="AI122" s="42">
        <f t="shared" si="82"/>
        <v>7.708333333333334</v>
      </c>
      <c r="AJ122" s="24">
        <v>10</v>
      </c>
      <c r="AK122" s="25">
        <v>4</v>
      </c>
      <c r="AL122" s="25">
        <v>4.75</v>
      </c>
      <c r="AM122" s="25">
        <v>10</v>
      </c>
      <c r="AN122" s="25">
        <v>6.666666666666667</v>
      </c>
      <c r="AO122" s="25">
        <f t="shared" si="83"/>
        <v>8.333333333333334</v>
      </c>
      <c r="AP122" s="25">
        <v>10</v>
      </c>
      <c r="AQ122" s="42">
        <f t="shared" si="4"/>
        <v>7.416666666666667</v>
      </c>
      <c r="AR122" s="42">
        <v>0</v>
      </c>
      <c r="AS122" s="42">
        <v>0</v>
      </c>
      <c r="AT122" s="42">
        <v>0</v>
      </c>
      <c r="AU122" s="42">
        <f t="shared" si="56"/>
        <v>0</v>
      </c>
      <c r="AV122" s="42">
        <f t="shared" si="6"/>
        <v>0</v>
      </c>
      <c r="AW122" s="43">
        <f t="shared" si="7"/>
        <v>6.65895671729884</v>
      </c>
      <c r="AX122" s="44">
        <v>6.04</v>
      </c>
      <c r="AY122" s="45">
        <f t="shared" si="8"/>
        <v>6.34947835864942</v>
      </c>
      <c r="AZ122" s="46">
        <f t="shared" si="9"/>
        <v>115</v>
      </c>
      <c r="BA122" s="48">
        <f t="shared" si="10"/>
        <v>6.35</v>
      </c>
      <c r="BB122" s="43">
        <f t="shared" si="11"/>
        <v>5</v>
      </c>
      <c r="BC122" s="43">
        <f t="shared" si="12"/>
        <v>8.252493535862024</v>
      </c>
      <c r="BD122" s="43">
        <f t="shared" si="13"/>
        <v>6.691666666666667</v>
      </c>
    </row>
    <row r="123" spans="1:56" ht="15" customHeight="1">
      <c r="A123" s="41" t="s">
        <v>174</v>
      </c>
      <c r="B123" s="42">
        <v>4.966666666666666</v>
      </c>
      <c r="C123" s="42">
        <v>4.713639220422149</v>
      </c>
      <c r="D123" s="42">
        <v>4.496496401872001</v>
      </c>
      <c r="E123" s="42">
        <v>4.699999999999999</v>
      </c>
      <c r="F123" s="42">
        <v>9.48</v>
      </c>
      <c r="G123" s="42">
        <v>10</v>
      </c>
      <c r="H123" s="42">
        <v>10</v>
      </c>
      <c r="I123" s="42">
        <v>7.5</v>
      </c>
      <c r="J123" s="42">
        <v>10</v>
      </c>
      <c r="K123" s="42">
        <v>9.890282243442856</v>
      </c>
      <c r="L123" s="42">
        <f t="shared" si="0"/>
        <v>9.478056448688571</v>
      </c>
      <c r="M123" s="42">
        <v>10</v>
      </c>
      <c r="N123" s="42">
        <v>10</v>
      </c>
      <c r="O123" s="47">
        <v>5</v>
      </c>
      <c r="P123" s="47">
        <f t="shared" si="1"/>
        <v>8.333333333333334</v>
      </c>
      <c r="Q123" s="42">
        <f t="shared" si="2"/>
        <v>9.097129927340637</v>
      </c>
      <c r="R123" s="42">
        <v>10</v>
      </c>
      <c r="S123" s="42">
        <v>5</v>
      </c>
      <c r="T123" s="42">
        <v>10</v>
      </c>
      <c r="U123" s="42">
        <f t="shared" si="3"/>
        <v>8.333333333333334</v>
      </c>
      <c r="V123" s="42">
        <v>7.5</v>
      </c>
      <c r="W123" s="42">
        <v>6.666666666666667</v>
      </c>
      <c r="X123" s="42">
        <f t="shared" si="81"/>
        <v>7.083333333333334</v>
      </c>
      <c r="Y123" s="42">
        <v>7.5</v>
      </c>
      <c r="Z123" s="42">
        <v>10</v>
      </c>
      <c r="AA123" s="42">
        <v>3.3333333333333335</v>
      </c>
      <c r="AB123" s="42">
        <v>6.666666666666667</v>
      </c>
      <c r="AC123" s="42">
        <v>3.3333333333333335</v>
      </c>
      <c r="AD123" s="42" t="e">
        <f>#N/A</f>
        <v>#N/A</v>
      </c>
      <c r="AE123" s="42">
        <v>10</v>
      </c>
      <c r="AF123" s="42">
        <v>10</v>
      </c>
      <c r="AG123" s="42">
        <v>7.5</v>
      </c>
      <c r="AH123" s="42" t="e">
        <f>#N/A</f>
        <v>#N/A</v>
      </c>
      <c r="AI123" s="42">
        <f t="shared" si="82"/>
        <v>7.777777777777777</v>
      </c>
      <c r="AJ123" s="24">
        <v>10</v>
      </c>
      <c r="AK123" s="25">
        <v>5.666666666666667</v>
      </c>
      <c r="AL123" s="25">
        <v>5.75</v>
      </c>
      <c r="AM123" s="25">
        <v>10</v>
      </c>
      <c r="AN123" s="25">
        <v>10</v>
      </c>
      <c r="AO123" s="25">
        <f t="shared" si="83"/>
        <v>10</v>
      </c>
      <c r="AP123" s="25">
        <v>10</v>
      </c>
      <c r="AQ123" s="42">
        <f t="shared" si="4"/>
        <v>8.283333333333335</v>
      </c>
      <c r="AR123" s="42">
        <v>10</v>
      </c>
      <c r="AS123" s="42">
        <v>10</v>
      </c>
      <c r="AT123" s="42">
        <v>10</v>
      </c>
      <c r="AU123" s="42">
        <f t="shared" si="56"/>
        <v>10</v>
      </c>
      <c r="AV123" s="42">
        <f t="shared" si="6"/>
        <v>10</v>
      </c>
      <c r="AW123" s="43">
        <f t="shared" si="7"/>
        <v>7.597060259612937</v>
      </c>
      <c r="AX123" s="44">
        <v>6.55</v>
      </c>
      <c r="AY123" s="45">
        <f t="shared" si="8"/>
        <v>7.073530129806469</v>
      </c>
      <c r="AZ123" s="46">
        <f t="shared" si="9"/>
        <v>70</v>
      </c>
      <c r="BA123" s="48">
        <f t="shared" si="10"/>
        <v>7.07</v>
      </c>
      <c r="BB123" s="43">
        <f t="shared" si="11"/>
        <v>4.699999999999999</v>
      </c>
      <c r="BC123" s="43">
        <f t="shared" si="12"/>
        <v>9.097129927340637</v>
      </c>
      <c r="BD123" s="43">
        <f t="shared" si="13"/>
        <v>8.295555555555556</v>
      </c>
    </row>
    <row r="124" spans="1:56" ht="15" customHeight="1">
      <c r="A124" s="41" t="s">
        <v>175</v>
      </c>
      <c r="B124" s="42">
        <v>5.299999999999999</v>
      </c>
      <c r="C124" s="42">
        <v>5.42357481772603</v>
      </c>
      <c r="D124" s="42">
        <v>3.590006739910106</v>
      </c>
      <c r="E124" s="42">
        <v>4.8</v>
      </c>
      <c r="F124" s="42">
        <v>8.88</v>
      </c>
      <c r="G124" s="42">
        <v>10</v>
      </c>
      <c r="H124" s="42">
        <v>10</v>
      </c>
      <c r="I124" s="42">
        <v>7.5</v>
      </c>
      <c r="J124" s="42">
        <v>10</v>
      </c>
      <c r="K124" s="42">
        <v>10</v>
      </c>
      <c r="L124" s="42">
        <f t="shared" si="0"/>
        <v>9.5</v>
      </c>
      <c r="M124" s="42">
        <v>1.5000000000000002</v>
      </c>
      <c r="N124" s="42">
        <v>10</v>
      </c>
      <c r="O124" s="47">
        <v>0</v>
      </c>
      <c r="P124" s="47">
        <f t="shared" si="1"/>
        <v>3.8333333333333335</v>
      </c>
      <c r="Q124" s="42">
        <f t="shared" si="2"/>
        <v>7.404444444444445</v>
      </c>
      <c r="R124" s="42">
        <v>5</v>
      </c>
      <c r="S124" s="42">
        <v>0</v>
      </c>
      <c r="T124" s="42">
        <v>10</v>
      </c>
      <c r="U124" s="42">
        <f t="shared" si="3"/>
        <v>5</v>
      </c>
      <c r="V124" s="42" t="s">
        <v>60</v>
      </c>
      <c r="W124" s="42" t="s">
        <v>60</v>
      </c>
      <c r="X124" s="42" t="s">
        <v>60</v>
      </c>
      <c r="Y124" s="42" t="s">
        <v>60</v>
      </c>
      <c r="Z124" s="42" t="s">
        <v>60</v>
      </c>
      <c r="AA124" s="42" t="s">
        <v>60</v>
      </c>
      <c r="AB124" s="42" t="s">
        <v>60</v>
      </c>
      <c r="AC124" s="42" t="s">
        <v>60</v>
      </c>
      <c r="AD124" s="42" t="s">
        <v>60</v>
      </c>
      <c r="AE124" s="42" t="s">
        <v>60</v>
      </c>
      <c r="AF124" s="42" t="s">
        <v>60</v>
      </c>
      <c r="AG124" s="42" t="s">
        <v>60</v>
      </c>
      <c r="AH124" s="42" t="s">
        <v>60</v>
      </c>
      <c r="AI124" s="42" t="s">
        <v>60</v>
      </c>
      <c r="AJ124" s="24">
        <v>10</v>
      </c>
      <c r="AK124" s="25">
        <v>4.666666666666667</v>
      </c>
      <c r="AL124" s="25">
        <v>4.25</v>
      </c>
      <c r="AM124" s="25" t="s">
        <v>60</v>
      </c>
      <c r="AN124" s="25" t="s">
        <v>60</v>
      </c>
      <c r="AO124" s="25" t="s">
        <v>60</v>
      </c>
      <c r="AP124" s="25" t="s">
        <v>60</v>
      </c>
      <c r="AQ124" s="42">
        <f t="shared" si="4"/>
        <v>6.305555555555556</v>
      </c>
      <c r="AR124" s="42">
        <v>5</v>
      </c>
      <c r="AS124" s="42">
        <v>0</v>
      </c>
      <c r="AT124" s="42">
        <v>10</v>
      </c>
      <c r="AU124" s="42">
        <f t="shared" si="56"/>
        <v>5</v>
      </c>
      <c r="AV124" s="42">
        <f t="shared" si="6"/>
        <v>5</v>
      </c>
      <c r="AW124" s="43">
        <f t="shared" si="7"/>
        <v>5.7687037037037046</v>
      </c>
      <c r="AX124" s="44">
        <v>6.34</v>
      </c>
      <c r="AY124" s="45">
        <f t="shared" si="8"/>
        <v>6.054351851851852</v>
      </c>
      <c r="AZ124" s="46">
        <f t="shared" si="9"/>
        <v>122</v>
      </c>
      <c r="BA124" s="48">
        <f t="shared" si="10"/>
        <v>6.05</v>
      </c>
      <c r="BB124" s="43">
        <f t="shared" si="11"/>
        <v>4.8</v>
      </c>
      <c r="BC124" s="43">
        <f t="shared" si="12"/>
        <v>7.404444444444445</v>
      </c>
      <c r="BD124" s="43">
        <f t="shared" si="13"/>
        <v>5.435185185185186</v>
      </c>
    </row>
    <row r="125" spans="1:56" ht="15" customHeight="1">
      <c r="A125" s="41" t="s">
        <v>176</v>
      </c>
      <c r="B125" s="42">
        <v>8.3</v>
      </c>
      <c r="C125" s="42">
        <v>7.884960541308229</v>
      </c>
      <c r="D125" s="42">
        <v>8.651268795106375</v>
      </c>
      <c r="E125" s="42">
        <v>8.299999999999999</v>
      </c>
      <c r="F125" s="42">
        <v>9.840000000000002</v>
      </c>
      <c r="G125" s="42">
        <v>10</v>
      </c>
      <c r="H125" s="42">
        <v>10</v>
      </c>
      <c r="I125" s="42">
        <v>10</v>
      </c>
      <c r="J125" s="42">
        <v>10</v>
      </c>
      <c r="K125" s="42">
        <v>10</v>
      </c>
      <c r="L125" s="42">
        <f t="shared" si="0"/>
        <v>10</v>
      </c>
      <c r="M125" s="42">
        <v>10</v>
      </c>
      <c r="N125" s="42">
        <v>10</v>
      </c>
      <c r="O125" s="47">
        <v>10</v>
      </c>
      <c r="P125" s="47">
        <f t="shared" si="1"/>
        <v>10</v>
      </c>
      <c r="Q125" s="42">
        <f t="shared" si="2"/>
        <v>9.946666666666667</v>
      </c>
      <c r="R125" s="42">
        <v>5</v>
      </c>
      <c r="S125" s="42">
        <v>5</v>
      </c>
      <c r="T125" s="42">
        <v>10</v>
      </c>
      <c r="U125" s="42">
        <f t="shared" si="3"/>
        <v>6.666666666666667</v>
      </c>
      <c r="V125" s="42">
        <v>5</v>
      </c>
      <c r="W125" s="42">
        <v>3.3333333333333335</v>
      </c>
      <c r="X125" s="42">
        <f aca="true" t="shared" si="84" ref="X125:X130">#N/A</f>
        <v>4.166666666666667</v>
      </c>
      <c r="Y125" s="42">
        <v>5</v>
      </c>
      <c r="Z125" s="42">
        <v>2.5</v>
      </c>
      <c r="AA125" s="42">
        <v>3.3333333333333335</v>
      </c>
      <c r="AB125" s="42">
        <v>3.3333333333333335</v>
      </c>
      <c r="AC125" s="42">
        <v>3.3333333333333335</v>
      </c>
      <c r="AD125" s="42" t="e">
        <f>#N/A</f>
        <v>#N/A</v>
      </c>
      <c r="AE125" s="42">
        <v>5</v>
      </c>
      <c r="AF125" s="42">
        <v>7.5</v>
      </c>
      <c r="AG125" s="42">
        <v>5</v>
      </c>
      <c r="AH125" s="42" t="e">
        <f>#N/A</f>
        <v>#N/A</v>
      </c>
      <c r="AI125" s="42" t="e">
        <f aca="true" t="shared" si="85" ref="AI125:AI130">AVERAGE(Y125,Z125,AD125,AH125)</f>
        <v>#N/A</v>
      </c>
      <c r="AJ125" s="24">
        <v>10</v>
      </c>
      <c r="AK125" s="25">
        <v>2</v>
      </c>
      <c r="AL125" s="25">
        <v>4.25</v>
      </c>
      <c r="AM125" s="25">
        <v>6.666666666666667</v>
      </c>
      <c r="AN125" s="25">
        <v>3.3333333333333335</v>
      </c>
      <c r="AO125" s="25">
        <f aca="true" t="shared" si="86" ref="AO125:AO130">#N/A</f>
        <v>5</v>
      </c>
      <c r="AP125" s="25">
        <v>3.3333333333333335</v>
      </c>
      <c r="AQ125" s="42">
        <f t="shared" si="4"/>
        <v>4.916666666666666</v>
      </c>
      <c r="AR125" s="42">
        <v>10</v>
      </c>
      <c r="AS125" s="42">
        <v>0</v>
      </c>
      <c r="AT125" s="42">
        <v>10</v>
      </c>
      <c r="AU125" s="42">
        <f t="shared" si="56"/>
        <v>5</v>
      </c>
      <c r="AV125" s="42">
        <f t="shared" si="6"/>
        <v>7.5</v>
      </c>
      <c r="AW125" s="43">
        <f t="shared" si="7"/>
        <v>7.303333333333334</v>
      </c>
      <c r="AX125" s="44">
        <v>8.66</v>
      </c>
      <c r="AY125" s="45">
        <f t="shared" si="8"/>
        <v>7.981666666666667</v>
      </c>
      <c r="AZ125" s="46">
        <f t="shared" si="9"/>
        <v>36</v>
      </c>
      <c r="BA125" s="48">
        <f t="shared" si="10"/>
        <v>7.98</v>
      </c>
      <c r="BB125" s="43">
        <f t="shared" si="11"/>
        <v>8.299999999999999</v>
      </c>
      <c r="BC125" s="43">
        <f t="shared" si="12"/>
        <v>9.946666666666667</v>
      </c>
      <c r="BD125" s="43" t="e">
        <f t="shared" si="13"/>
        <v>#N/A</v>
      </c>
    </row>
    <row r="126" spans="1:56" ht="15" customHeight="1">
      <c r="A126" s="41" t="s">
        <v>177</v>
      </c>
      <c r="B126" s="42" t="s">
        <v>60</v>
      </c>
      <c r="C126" s="42" t="s">
        <v>60</v>
      </c>
      <c r="D126" s="42" t="s">
        <v>60</v>
      </c>
      <c r="E126" s="42">
        <v>6.288422000000001</v>
      </c>
      <c r="F126" s="42">
        <v>9.36</v>
      </c>
      <c r="G126" s="42">
        <v>10</v>
      </c>
      <c r="H126" s="42">
        <v>10</v>
      </c>
      <c r="I126" s="42">
        <v>7.5</v>
      </c>
      <c r="J126" s="42">
        <v>10</v>
      </c>
      <c r="K126" s="42">
        <v>10</v>
      </c>
      <c r="L126" s="42">
        <f t="shared" si="0"/>
        <v>9.5</v>
      </c>
      <c r="M126" s="42">
        <v>10</v>
      </c>
      <c r="N126" s="42">
        <v>10</v>
      </c>
      <c r="O126" s="47">
        <v>10</v>
      </c>
      <c r="P126" s="47">
        <f t="shared" si="1"/>
        <v>10</v>
      </c>
      <c r="Q126" s="42">
        <f t="shared" si="2"/>
        <v>9.62</v>
      </c>
      <c r="R126" s="42">
        <v>10</v>
      </c>
      <c r="S126" s="42">
        <v>10</v>
      </c>
      <c r="T126" s="42">
        <v>10</v>
      </c>
      <c r="U126" s="42">
        <f t="shared" si="3"/>
        <v>10</v>
      </c>
      <c r="V126" s="42">
        <v>10</v>
      </c>
      <c r="W126" s="42">
        <v>10</v>
      </c>
      <c r="X126" s="42">
        <f t="shared" si="84"/>
        <v>10</v>
      </c>
      <c r="Y126" s="42">
        <v>10</v>
      </c>
      <c r="Z126" s="42">
        <v>10</v>
      </c>
      <c r="AA126" s="42">
        <v>10</v>
      </c>
      <c r="AB126" s="42">
        <v>6.666666666666667</v>
      </c>
      <c r="AC126" s="42">
        <v>6.666666666666667</v>
      </c>
      <c r="AD126" s="42" t="e">
        <f>#N/A</f>
        <v>#N/A</v>
      </c>
      <c r="AE126" s="42">
        <v>10</v>
      </c>
      <c r="AF126" s="42">
        <v>10</v>
      </c>
      <c r="AG126" s="42">
        <v>10</v>
      </c>
      <c r="AH126" s="42" t="e">
        <f>#N/A</f>
        <v>#N/A</v>
      </c>
      <c r="AI126" s="42" t="e">
        <f t="shared" si="85"/>
        <v>#N/A</v>
      </c>
      <c r="AJ126" s="24">
        <v>10</v>
      </c>
      <c r="AK126" s="25">
        <v>7.666666666666667</v>
      </c>
      <c r="AL126" s="25">
        <v>7.75</v>
      </c>
      <c r="AM126" s="25">
        <v>10</v>
      </c>
      <c r="AN126" s="25">
        <v>10</v>
      </c>
      <c r="AO126" s="25">
        <f t="shared" si="86"/>
        <v>10</v>
      </c>
      <c r="AP126" s="25">
        <v>10</v>
      </c>
      <c r="AQ126" s="42">
        <f t="shared" si="4"/>
        <v>9.083333333333332</v>
      </c>
      <c r="AR126" s="42">
        <v>10</v>
      </c>
      <c r="AS126" s="42">
        <v>10</v>
      </c>
      <c r="AT126" s="42">
        <v>10</v>
      </c>
      <c r="AU126" s="42">
        <f t="shared" si="56"/>
        <v>10</v>
      </c>
      <c r="AV126" s="42">
        <f t="shared" si="6"/>
        <v>10</v>
      </c>
      <c r="AW126" s="43">
        <f t="shared" si="7"/>
        <v>8.829883277777778</v>
      </c>
      <c r="AX126" s="44">
        <v>7.42</v>
      </c>
      <c r="AY126" s="45">
        <f t="shared" si="8"/>
        <v>8.124941638888888</v>
      </c>
      <c r="AZ126" s="46">
        <f t="shared" si="9"/>
        <v>27</v>
      </c>
      <c r="BA126" s="48">
        <f t="shared" si="10"/>
        <v>8.12</v>
      </c>
      <c r="BB126" s="43">
        <f t="shared" si="11"/>
        <v>6.288422000000001</v>
      </c>
      <c r="BC126" s="43">
        <f t="shared" si="12"/>
        <v>9.62</v>
      </c>
      <c r="BD126" s="43" t="e">
        <f t="shared" si="13"/>
        <v>#N/A</v>
      </c>
    </row>
    <row r="127" spans="1:56" ht="15" customHeight="1">
      <c r="A127" s="41" t="s">
        <v>178</v>
      </c>
      <c r="B127" s="42">
        <v>8.166666666666666</v>
      </c>
      <c r="C127" s="42">
        <v>5.958061293353387</v>
      </c>
      <c r="D127" s="42">
        <v>5.920493786328534</v>
      </c>
      <c r="E127" s="42">
        <v>6.7</v>
      </c>
      <c r="F127" s="42">
        <v>9.719999999999999</v>
      </c>
      <c r="G127" s="42">
        <v>10</v>
      </c>
      <c r="H127" s="42">
        <v>10</v>
      </c>
      <c r="I127" s="42">
        <v>7.5</v>
      </c>
      <c r="J127" s="42">
        <v>10</v>
      </c>
      <c r="K127" s="42">
        <v>10</v>
      </c>
      <c r="L127" s="42">
        <f t="shared" si="0"/>
        <v>9.5</v>
      </c>
      <c r="M127" s="42">
        <v>10</v>
      </c>
      <c r="N127" s="42">
        <v>10</v>
      </c>
      <c r="O127" s="47">
        <v>10</v>
      </c>
      <c r="P127" s="47">
        <f t="shared" si="1"/>
        <v>10</v>
      </c>
      <c r="Q127" s="42">
        <f t="shared" si="2"/>
        <v>9.74</v>
      </c>
      <c r="R127" s="42">
        <v>10</v>
      </c>
      <c r="S127" s="42">
        <v>10</v>
      </c>
      <c r="T127" s="42">
        <v>10</v>
      </c>
      <c r="U127" s="42">
        <f t="shared" si="3"/>
        <v>10</v>
      </c>
      <c r="V127" s="42">
        <v>10</v>
      </c>
      <c r="W127" s="42">
        <v>3.3333333333333335</v>
      </c>
      <c r="X127" s="42">
        <f t="shared" si="84"/>
        <v>6.666666666666667</v>
      </c>
      <c r="Y127" s="42">
        <v>10</v>
      </c>
      <c r="Z127" s="42">
        <v>10</v>
      </c>
      <c r="AA127" s="42">
        <v>6.666666666666667</v>
      </c>
      <c r="AB127" s="42">
        <v>6.666666666666667</v>
      </c>
      <c r="AC127" s="42">
        <v>6.666666666666667</v>
      </c>
      <c r="AD127" s="42" t="e">
        <f>#N/A</f>
        <v>#N/A</v>
      </c>
      <c r="AE127" s="42">
        <v>10</v>
      </c>
      <c r="AF127" s="42">
        <v>7.5</v>
      </c>
      <c r="AG127" s="42">
        <v>10</v>
      </c>
      <c r="AH127" s="42" t="e">
        <f>#N/A</f>
        <v>#N/A</v>
      </c>
      <c r="AI127" s="42" t="e">
        <f t="shared" si="85"/>
        <v>#N/A</v>
      </c>
      <c r="AJ127" s="24">
        <v>10</v>
      </c>
      <c r="AK127" s="25">
        <v>7.666666666666667</v>
      </c>
      <c r="AL127" s="25">
        <v>7.5</v>
      </c>
      <c r="AM127" s="25">
        <v>10</v>
      </c>
      <c r="AN127" s="25">
        <v>10</v>
      </c>
      <c r="AO127" s="25">
        <f t="shared" si="86"/>
        <v>10</v>
      </c>
      <c r="AP127" s="25">
        <v>10</v>
      </c>
      <c r="AQ127" s="42">
        <f t="shared" si="4"/>
        <v>9.033333333333333</v>
      </c>
      <c r="AR127" s="42">
        <v>10</v>
      </c>
      <c r="AS127" s="42">
        <v>10</v>
      </c>
      <c r="AT127" s="42">
        <v>10</v>
      </c>
      <c r="AU127" s="42">
        <f t="shared" si="56"/>
        <v>10</v>
      </c>
      <c r="AV127" s="42">
        <f t="shared" si="6"/>
        <v>10</v>
      </c>
      <c r="AW127" s="43">
        <f t="shared" si="7"/>
        <v>8.575833333333334</v>
      </c>
      <c r="AX127" s="44">
        <v>6.56</v>
      </c>
      <c r="AY127" s="45">
        <f t="shared" si="8"/>
        <v>7.567916666666667</v>
      </c>
      <c r="AZ127" s="46">
        <f t="shared" si="9"/>
        <v>46</v>
      </c>
      <c r="BA127" s="48">
        <f t="shared" si="10"/>
        <v>7.57</v>
      </c>
      <c r="BB127" s="43">
        <f t="shared" si="11"/>
        <v>6.7</v>
      </c>
      <c r="BC127" s="43">
        <f t="shared" si="12"/>
        <v>9.74</v>
      </c>
      <c r="BD127" s="43" t="e">
        <f t="shared" si="13"/>
        <v>#N/A</v>
      </c>
    </row>
    <row r="128" spans="1:56" ht="15" customHeight="1">
      <c r="A128" s="41" t="s">
        <v>179</v>
      </c>
      <c r="B128" s="42">
        <v>5.9</v>
      </c>
      <c r="C128" s="42">
        <v>5.470206158831395</v>
      </c>
      <c r="D128" s="42">
        <v>4.93221886115064</v>
      </c>
      <c r="E128" s="42">
        <v>5.4</v>
      </c>
      <c r="F128" s="42">
        <v>0</v>
      </c>
      <c r="G128" s="42">
        <v>10</v>
      </c>
      <c r="H128" s="42">
        <v>10</v>
      </c>
      <c r="I128" s="42">
        <v>2.5</v>
      </c>
      <c r="J128" s="42">
        <v>10</v>
      </c>
      <c r="K128" s="42">
        <v>10</v>
      </c>
      <c r="L128" s="42">
        <f t="shared" si="0"/>
        <v>8.5</v>
      </c>
      <c r="M128" s="42">
        <v>10</v>
      </c>
      <c r="N128" s="42">
        <v>10</v>
      </c>
      <c r="O128" s="47">
        <v>0</v>
      </c>
      <c r="P128" s="47">
        <f t="shared" si="1"/>
        <v>6.666666666666667</v>
      </c>
      <c r="Q128" s="42">
        <f t="shared" si="2"/>
        <v>5.055555555555556</v>
      </c>
      <c r="R128" s="42">
        <v>10</v>
      </c>
      <c r="S128" s="42">
        <v>10</v>
      </c>
      <c r="T128" s="42">
        <v>5</v>
      </c>
      <c r="U128" s="42">
        <f t="shared" si="3"/>
        <v>8.333333333333334</v>
      </c>
      <c r="V128" s="42">
        <v>7.5</v>
      </c>
      <c r="W128" s="42">
        <v>10</v>
      </c>
      <c r="X128" s="42">
        <f t="shared" si="84"/>
        <v>8.75</v>
      </c>
      <c r="Y128" s="42">
        <v>10</v>
      </c>
      <c r="Z128" s="42">
        <v>10</v>
      </c>
      <c r="AA128" s="42">
        <v>10</v>
      </c>
      <c r="AB128" s="42">
        <v>6.666666666666667</v>
      </c>
      <c r="AC128" s="42">
        <v>10</v>
      </c>
      <c r="AD128" s="42" t="e">
        <f>#N/A</f>
        <v>#N/A</v>
      </c>
      <c r="AE128" s="42">
        <v>7.5</v>
      </c>
      <c r="AF128" s="42">
        <v>7.5</v>
      </c>
      <c r="AG128" s="42">
        <v>7.5</v>
      </c>
      <c r="AH128" s="42" t="e">
        <f>#N/A</f>
        <v>#N/A</v>
      </c>
      <c r="AI128" s="42" t="e">
        <f t="shared" si="85"/>
        <v>#N/A</v>
      </c>
      <c r="AJ128" s="24">
        <v>10</v>
      </c>
      <c r="AK128" s="25">
        <v>7</v>
      </c>
      <c r="AL128" s="25">
        <v>7</v>
      </c>
      <c r="AM128" s="25">
        <v>10</v>
      </c>
      <c r="AN128" s="25">
        <v>10</v>
      </c>
      <c r="AO128" s="25">
        <f t="shared" si="86"/>
        <v>10</v>
      </c>
      <c r="AP128" s="25">
        <v>10</v>
      </c>
      <c r="AQ128" s="42">
        <f t="shared" si="4"/>
        <v>8.8</v>
      </c>
      <c r="AR128" s="42">
        <v>5</v>
      </c>
      <c r="AS128" s="42">
        <v>10</v>
      </c>
      <c r="AT128" s="42">
        <v>10</v>
      </c>
      <c r="AU128" s="42">
        <f t="shared" si="56"/>
        <v>10</v>
      </c>
      <c r="AV128" s="42">
        <f t="shared" si="6"/>
        <v>7.5</v>
      </c>
      <c r="AW128" s="43">
        <f t="shared" si="7"/>
        <v>6.861944444444445</v>
      </c>
      <c r="AX128" s="44">
        <v>6.73</v>
      </c>
      <c r="AY128" s="45">
        <f t="shared" si="8"/>
        <v>6.795972222222223</v>
      </c>
      <c r="AZ128" s="46">
        <f t="shared" si="9"/>
        <v>86</v>
      </c>
      <c r="BA128" s="48">
        <f t="shared" si="10"/>
        <v>6.8</v>
      </c>
      <c r="BB128" s="43">
        <f t="shared" si="11"/>
        <v>5.4</v>
      </c>
      <c r="BC128" s="43">
        <f t="shared" si="12"/>
        <v>5.055555555555556</v>
      </c>
      <c r="BD128" s="43" t="e">
        <f t="shared" si="13"/>
        <v>#N/A</v>
      </c>
    </row>
    <row r="129" spans="1:56" ht="15" customHeight="1">
      <c r="A129" s="41" t="s">
        <v>180</v>
      </c>
      <c r="B129" s="42">
        <v>8.466666666666667</v>
      </c>
      <c r="C129" s="42">
        <v>6.456055281666871</v>
      </c>
      <c r="D129" s="42">
        <v>6.92366032303946</v>
      </c>
      <c r="E129" s="42">
        <v>7.3</v>
      </c>
      <c r="F129" s="42">
        <v>9.68</v>
      </c>
      <c r="G129" s="42">
        <v>10</v>
      </c>
      <c r="H129" s="42">
        <v>10</v>
      </c>
      <c r="I129" s="42">
        <v>10</v>
      </c>
      <c r="J129" s="42">
        <v>10</v>
      </c>
      <c r="K129" s="42">
        <v>10</v>
      </c>
      <c r="L129" s="42">
        <f t="shared" si="0"/>
        <v>10</v>
      </c>
      <c r="M129" s="42">
        <v>9.5</v>
      </c>
      <c r="N129" s="42">
        <v>10</v>
      </c>
      <c r="O129" s="47">
        <v>10</v>
      </c>
      <c r="P129" s="47">
        <f t="shared" si="1"/>
        <v>9.833333333333334</v>
      </c>
      <c r="Q129" s="42">
        <f t="shared" si="2"/>
        <v>9.837777777777779</v>
      </c>
      <c r="R129" s="42">
        <v>10</v>
      </c>
      <c r="S129" s="42">
        <v>10</v>
      </c>
      <c r="T129" s="42">
        <v>10</v>
      </c>
      <c r="U129" s="42">
        <f t="shared" si="3"/>
        <v>10</v>
      </c>
      <c r="V129" s="42">
        <v>10</v>
      </c>
      <c r="W129" s="42">
        <v>10</v>
      </c>
      <c r="X129" s="42">
        <f t="shared" si="84"/>
        <v>10</v>
      </c>
      <c r="Y129" s="42">
        <v>10</v>
      </c>
      <c r="Z129" s="42">
        <v>10</v>
      </c>
      <c r="AA129" s="42">
        <v>10</v>
      </c>
      <c r="AB129" s="42">
        <v>10</v>
      </c>
      <c r="AC129" s="42">
        <v>10</v>
      </c>
      <c r="AD129" s="42" t="e">
        <f>#N/A</f>
        <v>#N/A</v>
      </c>
      <c r="AE129" s="42">
        <v>10</v>
      </c>
      <c r="AF129" s="42">
        <v>10</v>
      </c>
      <c r="AG129" s="42">
        <v>10</v>
      </c>
      <c r="AH129" s="42" t="e">
        <f>#N/A</f>
        <v>#N/A</v>
      </c>
      <c r="AI129" s="42" t="e">
        <f t="shared" si="85"/>
        <v>#N/A</v>
      </c>
      <c r="AJ129" s="24">
        <v>10</v>
      </c>
      <c r="AK129" s="25">
        <v>8.333333333333334</v>
      </c>
      <c r="AL129" s="25">
        <v>6.5</v>
      </c>
      <c r="AM129" s="25">
        <v>10</v>
      </c>
      <c r="AN129" s="25">
        <v>10</v>
      </c>
      <c r="AO129" s="25">
        <f t="shared" si="86"/>
        <v>10</v>
      </c>
      <c r="AP129" s="25">
        <v>10</v>
      </c>
      <c r="AQ129" s="42">
        <f t="shared" si="4"/>
        <v>8.966666666666667</v>
      </c>
      <c r="AR129" s="42">
        <v>10</v>
      </c>
      <c r="AS129" s="42">
        <v>10</v>
      </c>
      <c r="AT129" s="42">
        <v>10</v>
      </c>
      <c r="AU129" s="42">
        <f t="shared" si="56"/>
        <v>10</v>
      </c>
      <c r="AV129" s="42">
        <f t="shared" si="6"/>
        <v>10</v>
      </c>
      <c r="AW129" s="43">
        <f t="shared" si="7"/>
        <v>9.181111111111111</v>
      </c>
      <c r="AX129" s="44">
        <v>7.28</v>
      </c>
      <c r="AY129" s="45">
        <f t="shared" si="8"/>
        <v>8.230555555555556</v>
      </c>
      <c r="AZ129" s="46">
        <f t="shared" si="9"/>
        <v>21</v>
      </c>
      <c r="BA129" s="48">
        <f t="shared" si="10"/>
        <v>8.23</v>
      </c>
      <c r="BB129" s="43">
        <f t="shared" si="11"/>
        <v>7.3</v>
      </c>
      <c r="BC129" s="43">
        <f t="shared" si="12"/>
        <v>9.837777777777779</v>
      </c>
      <c r="BD129" s="43" t="e">
        <f t="shared" si="13"/>
        <v>#N/A</v>
      </c>
    </row>
    <row r="130" spans="1:56" ht="15" customHeight="1">
      <c r="A130" s="41" t="s">
        <v>181</v>
      </c>
      <c r="B130" s="42">
        <v>4.1</v>
      </c>
      <c r="C130" s="42">
        <v>5.226857386755518</v>
      </c>
      <c r="D130" s="42">
        <v>6.163562258873396</v>
      </c>
      <c r="E130" s="42">
        <v>5.2</v>
      </c>
      <c r="F130" s="42">
        <v>8.56</v>
      </c>
      <c r="G130" s="42">
        <v>5</v>
      </c>
      <c r="H130" s="42">
        <v>10</v>
      </c>
      <c r="I130" s="42">
        <v>5</v>
      </c>
      <c r="J130" s="42">
        <v>9.967720589422038</v>
      </c>
      <c r="K130" s="42">
        <v>9.961264707306444</v>
      </c>
      <c r="L130" s="42">
        <f t="shared" si="0"/>
        <v>7.985797059345697</v>
      </c>
      <c r="M130" s="42">
        <v>10</v>
      </c>
      <c r="N130" s="42">
        <v>10</v>
      </c>
      <c r="O130" s="47">
        <v>5</v>
      </c>
      <c r="P130" s="47">
        <f t="shared" si="1"/>
        <v>8.333333333333334</v>
      </c>
      <c r="Q130" s="42">
        <f t="shared" si="2"/>
        <v>8.293043464226344</v>
      </c>
      <c r="R130" s="42">
        <v>5</v>
      </c>
      <c r="S130" s="42">
        <v>0</v>
      </c>
      <c r="T130" s="42">
        <v>10</v>
      </c>
      <c r="U130" s="42">
        <f t="shared" si="3"/>
        <v>5</v>
      </c>
      <c r="V130" s="42">
        <v>10</v>
      </c>
      <c r="W130" s="42">
        <v>6.666666666666667</v>
      </c>
      <c r="X130" s="42">
        <f t="shared" si="84"/>
        <v>8.333333333333334</v>
      </c>
      <c r="Y130" s="42">
        <v>7.5</v>
      </c>
      <c r="Z130" s="42">
        <v>7.5</v>
      </c>
      <c r="AA130" s="42">
        <v>6.666666666666667</v>
      </c>
      <c r="AB130" s="42">
        <v>6.666666666666667</v>
      </c>
      <c r="AC130" s="42">
        <v>6.666666666666667</v>
      </c>
      <c r="AD130" s="42" t="e">
        <f>#N/A</f>
        <v>#N/A</v>
      </c>
      <c r="AE130" s="42">
        <v>7.5</v>
      </c>
      <c r="AF130" s="42">
        <v>10</v>
      </c>
      <c r="AG130" s="42">
        <v>10</v>
      </c>
      <c r="AH130" s="42" t="e">
        <f>#N/A</f>
        <v>#N/A</v>
      </c>
      <c r="AI130" s="42" t="e">
        <f t="shared" si="85"/>
        <v>#N/A</v>
      </c>
      <c r="AJ130" s="24">
        <v>10</v>
      </c>
      <c r="AK130" s="25">
        <v>3</v>
      </c>
      <c r="AL130" s="25">
        <v>2</v>
      </c>
      <c r="AM130" s="25">
        <v>10</v>
      </c>
      <c r="AN130" s="25">
        <v>10</v>
      </c>
      <c r="AO130" s="25">
        <f t="shared" si="86"/>
        <v>10</v>
      </c>
      <c r="AP130" s="25">
        <v>10</v>
      </c>
      <c r="AQ130" s="42">
        <f t="shared" si="4"/>
        <v>7</v>
      </c>
      <c r="AR130" s="42">
        <v>5</v>
      </c>
      <c r="AS130" s="42">
        <v>0</v>
      </c>
      <c r="AT130" s="42">
        <v>0</v>
      </c>
      <c r="AU130" s="42">
        <f t="shared" si="56"/>
        <v>0</v>
      </c>
      <c r="AV130" s="42">
        <f t="shared" si="6"/>
        <v>2.5</v>
      </c>
      <c r="AW130" s="43">
        <f t="shared" si="7"/>
        <v>6.427427532723253</v>
      </c>
      <c r="AX130" s="44">
        <v>6.49</v>
      </c>
      <c r="AY130" s="45">
        <f t="shared" si="8"/>
        <v>6.458713766361626</v>
      </c>
      <c r="AZ130" s="46">
        <f t="shared" si="9"/>
        <v>110</v>
      </c>
      <c r="BA130" s="48">
        <f t="shared" si="10"/>
        <v>6.46</v>
      </c>
      <c r="BB130" s="43">
        <f t="shared" si="11"/>
        <v>5.2</v>
      </c>
      <c r="BC130" s="43">
        <f t="shared" si="12"/>
        <v>8.293043464226344</v>
      </c>
      <c r="BD130" s="43" t="e">
        <f t="shared" si="13"/>
        <v>#N/A</v>
      </c>
    </row>
    <row r="131" spans="1:56" ht="15" customHeight="1">
      <c r="A131" s="41" t="s">
        <v>211</v>
      </c>
      <c r="B131" s="42" t="s">
        <v>60</v>
      </c>
      <c r="C131" s="42" t="s">
        <v>60</v>
      </c>
      <c r="D131" s="42" t="s">
        <v>60</v>
      </c>
      <c r="E131" s="42">
        <v>5.376934</v>
      </c>
      <c r="F131" s="42">
        <v>7.559999999999999</v>
      </c>
      <c r="G131" s="42">
        <v>10</v>
      </c>
      <c r="H131" s="42">
        <v>10</v>
      </c>
      <c r="I131" s="42" t="s">
        <v>60</v>
      </c>
      <c r="J131" s="42">
        <v>10</v>
      </c>
      <c r="K131" s="42">
        <v>10</v>
      </c>
      <c r="L131" s="42">
        <f t="shared" si="0"/>
        <v>10</v>
      </c>
      <c r="M131" s="42">
        <v>10</v>
      </c>
      <c r="N131" s="42">
        <v>10</v>
      </c>
      <c r="O131" s="47">
        <v>5</v>
      </c>
      <c r="P131" s="47">
        <f t="shared" si="1"/>
        <v>8.333333333333334</v>
      </c>
      <c r="Q131" s="42">
        <f t="shared" si="2"/>
        <v>8.63111111111111</v>
      </c>
      <c r="R131" s="42">
        <v>10</v>
      </c>
      <c r="S131" s="42">
        <v>10</v>
      </c>
      <c r="T131" s="42" t="s">
        <v>60</v>
      </c>
      <c r="U131" s="42">
        <f t="shared" si="3"/>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24">
        <v>10</v>
      </c>
      <c r="AK131" s="25">
        <v>8.333333333333334</v>
      </c>
      <c r="AL131" s="25">
        <v>7</v>
      </c>
      <c r="AM131" s="25" t="s">
        <v>60</v>
      </c>
      <c r="AN131" s="25" t="s">
        <v>60</v>
      </c>
      <c r="AO131" s="25" t="s">
        <v>60</v>
      </c>
      <c r="AP131" s="25" t="s">
        <v>60</v>
      </c>
      <c r="AQ131" s="42">
        <f t="shared" si="4"/>
        <v>8.444444444444445</v>
      </c>
      <c r="AR131" s="42">
        <v>10</v>
      </c>
      <c r="AS131" s="42">
        <v>10</v>
      </c>
      <c r="AT131" s="42">
        <v>10</v>
      </c>
      <c r="AU131" s="42">
        <f t="shared" si="56"/>
        <v>10</v>
      </c>
      <c r="AV131" s="42">
        <f t="shared" si="6"/>
        <v>10</v>
      </c>
      <c r="AW131" s="43">
        <f t="shared" si="7"/>
        <v>8.242752018518518</v>
      </c>
      <c r="AX131" s="44">
        <v>6.78</v>
      </c>
      <c r="AY131" s="45">
        <f t="shared" si="8"/>
        <v>7.5113760092592585</v>
      </c>
      <c r="AZ131" s="46">
        <f t="shared" si="9"/>
        <v>49</v>
      </c>
      <c r="BA131" s="48">
        <f t="shared" si="10"/>
        <v>7.51</v>
      </c>
      <c r="BB131" s="43">
        <f t="shared" si="11"/>
        <v>5.376934</v>
      </c>
      <c r="BC131" s="43">
        <f t="shared" si="12"/>
        <v>8.63111111111111</v>
      </c>
      <c r="BD131" s="43">
        <f t="shared" si="13"/>
        <v>9.481481481481481</v>
      </c>
    </row>
    <row r="132" spans="1:56" ht="15" customHeight="1">
      <c r="A132" s="41" t="s">
        <v>212</v>
      </c>
      <c r="B132" s="42" t="s">
        <v>60</v>
      </c>
      <c r="C132" s="42" t="s">
        <v>60</v>
      </c>
      <c r="D132" s="42" t="s">
        <v>60</v>
      </c>
      <c r="E132" s="42">
        <v>4.832763</v>
      </c>
      <c r="F132" s="42">
        <v>0</v>
      </c>
      <c r="G132" s="42">
        <v>10</v>
      </c>
      <c r="H132" s="42">
        <v>10</v>
      </c>
      <c r="I132" s="42">
        <v>7.5</v>
      </c>
      <c r="J132" s="42">
        <v>10</v>
      </c>
      <c r="K132" s="42">
        <v>10</v>
      </c>
      <c r="L132" s="42">
        <f t="shared" si="0"/>
        <v>9.5</v>
      </c>
      <c r="M132" s="42">
        <v>10</v>
      </c>
      <c r="N132" s="42">
        <v>10</v>
      </c>
      <c r="O132" s="47">
        <v>5</v>
      </c>
      <c r="P132" s="47">
        <f t="shared" si="1"/>
        <v>8.333333333333334</v>
      </c>
      <c r="Q132" s="42">
        <f t="shared" si="2"/>
        <v>5.9444444444444455</v>
      </c>
      <c r="R132" s="42">
        <v>5</v>
      </c>
      <c r="S132" s="42">
        <v>5</v>
      </c>
      <c r="T132" s="42">
        <v>5</v>
      </c>
      <c r="U132" s="42">
        <f t="shared" si="3"/>
        <v>5</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24">
        <v>10</v>
      </c>
      <c r="AK132" s="25">
        <v>1.6666666666666667</v>
      </c>
      <c r="AL132" s="25">
        <v>3.5</v>
      </c>
      <c r="AM132" s="25" t="s">
        <v>60</v>
      </c>
      <c r="AN132" s="25" t="s">
        <v>60</v>
      </c>
      <c r="AO132" s="25" t="s">
        <v>60</v>
      </c>
      <c r="AP132" s="25" t="s">
        <v>60</v>
      </c>
      <c r="AQ132" s="42">
        <f t="shared" si="4"/>
        <v>5.055555555555555</v>
      </c>
      <c r="AR132" s="42">
        <v>0</v>
      </c>
      <c r="AS132" s="42">
        <v>0</v>
      </c>
      <c r="AT132" s="42">
        <v>10</v>
      </c>
      <c r="AU132" s="42">
        <f t="shared" si="56"/>
        <v>5</v>
      </c>
      <c r="AV132" s="42">
        <f t="shared" si="6"/>
        <v>2.5</v>
      </c>
      <c r="AW132" s="43">
        <f t="shared" si="7"/>
        <v>4.786894453703704</v>
      </c>
      <c r="AX132" s="44">
        <v>6.69</v>
      </c>
      <c r="AY132" s="45">
        <f t="shared" si="8"/>
        <v>5.738447226851852</v>
      </c>
      <c r="AZ132" s="46">
        <f t="shared" si="9"/>
        <v>134</v>
      </c>
      <c r="BA132" s="48">
        <f t="shared" si="10"/>
        <v>5.74</v>
      </c>
      <c r="BB132" s="43">
        <f t="shared" si="11"/>
        <v>4.832763</v>
      </c>
      <c r="BC132" s="43">
        <f t="shared" si="12"/>
        <v>5.9444444444444455</v>
      </c>
      <c r="BD132" s="43">
        <f t="shared" si="13"/>
        <v>4.185185185185185</v>
      </c>
    </row>
    <row r="133" spans="1:56" ht="15" customHeight="1">
      <c r="A133" s="41" t="s">
        <v>182</v>
      </c>
      <c r="B133" s="42">
        <v>9.499999999999998</v>
      </c>
      <c r="C133" s="42">
        <v>7.780176641614615</v>
      </c>
      <c r="D133" s="42">
        <v>8.230554054628668</v>
      </c>
      <c r="E133" s="42">
        <v>8.5</v>
      </c>
      <c r="F133" s="42">
        <v>9.6</v>
      </c>
      <c r="G133" s="42">
        <v>10</v>
      </c>
      <c r="H133" s="42">
        <v>10</v>
      </c>
      <c r="I133" s="42">
        <v>10</v>
      </c>
      <c r="J133" s="42">
        <v>9.964456296137062</v>
      </c>
      <c r="K133" s="42">
        <v>9.957347555364473</v>
      </c>
      <c r="L133" s="42">
        <f t="shared" si="0"/>
        <v>9.984360770300306</v>
      </c>
      <c r="M133" s="42">
        <v>9.5</v>
      </c>
      <c r="N133" s="42">
        <v>10</v>
      </c>
      <c r="O133" s="47">
        <v>10</v>
      </c>
      <c r="P133" s="47">
        <f t="shared" si="1"/>
        <v>9.833333333333334</v>
      </c>
      <c r="Q133" s="42">
        <f t="shared" si="2"/>
        <v>9.805898034544548</v>
      </c>
      <c r="R133" s="42">
        <v>10</v>
      </c>
      <c r="S133" s="42">
        <v>10</v>
      </c>
      <c r="T133" s="42">
        <v>10</v>
      </c>
      <c r="U133" s="42">
        <f t="shared" si="3"/>
        <v>10</v>
      </c>
      <c r="V133" s="42">
        <v>10</v>
      </c>
      <c r="W133" s="42">
        <v>10</v>
      </c>
      <c r="X133" s="42">
        <f aca="true" t="shared" si="87" ref="X133:X136">#N/A</f>
        <v>10</v>
      </c>
      <c r="Y133" s="42">
        <v>10</v>
      </c>
      <c r="Z133" s="42">
        <v>10</v>
      </c>
      <c r="AA133" s="42">
        <v>10</v>
      </c>
      <c r="AB133" s="42">
        <v>10</v>
      </c>
      <c r="AC133" s="42">
        <v>10</v>
      </c>
      <c r="AD133" s="42" t="e">
        <f>#N/A</f>
        <v>#N/A</v>
      </c>
      <c r="AE133" s="42">
        <v>10</v>
      </c>
      <c r="AF133" s="42">
        <v>10</v>
      </c>
      <c r="AG133" s="42">
        <v>10</v>
      </c>
      <c r="AH133" s="42" t="e">
        <f>#N/A</f>
        <v>#N/A</v>
      </c>
      <c r="AI133" s="42">
        <f aca="true" t="shared" si="88" ref="AI133:AI136">AVERAGE(Y133,Z133,AD133,AH133)</f>
        <v>10</v>
      </c>
      <c r="AJ133" s="24">
        <v>10</v>
      </c>
      <c r="AK133" s="25">
        <v>9.333333333333334</v>
      </c>
      <c r="AL133" s="25">
        <v>8.75</v>
      </c>
      <c r="AM133" s="25">
        <v>10</v>
      </c>
      <c r="AN133" s="25">
        <v>10</v>
      </c>
      <c r="AO133" s="25">
        <f aca="true" t="shared" si="89" ref="AO133:AO136">#N/A</f>
        <v>10</v>
      </c>
      <c r="AP133" s="25">
        <v>10</v>
      </c>
      <c r="AQ133" s="42">
        <f t="shared" si="4"/>
        <v>9.616666666666667</v>
      </c>
      <c r="AR133" s="42">
        <v>10</v>
      </c>
      <c r="AS133" s="42">
        <v>10</v>
      </c>
      <c r="AT133" s="42">
        <v>10</v>
      </c>
      <c r="AU133" s="42">
        <f t="shared" si="56"/>
        <v>10</v>
      </c>
      <c r="AV133" s="42">
        <f t="shared" si="6"/>
        <v>10</v>
      </c>
      <c r="AW133" s="43">
        <f t="shared" si="7"/>
        <v>9.538141175302803</v>
      </c>
      <c r="AX133" s="44">
        <v>7.51</v>
      </c>
      <c r="AY133" s="45">
        <f t="shared" si="8"/>
        <v>8.524070587651401</v>
      </c>
      <c r="AZ133" s="46">
        <f t="shared" si="9"/>
        <v>9</v>
      </c>
      <c r="BA133" s="48">
        <f t="shared" si="10"/>
        <v>8.52</v>
      </c>
      <c r="BB133" s="43">
        <f t="shared" si="11"/>
        <v>8.5</v>
      </c>
      <c r="BC133" s="43">
        <f t="shared" si="12"/>
        <v>9.805898034544548</v>
      </c>
      <c r="BD133" s="43">
        <f t="shared" si="13"/>
        <v>9.923333333333334</v>
      </c>
    </row>
    <row r="134" spans="1:56" ht="15" customHeight="1">
      <c r="A134" s="41" t="s">
        <v>183</v>
      </c>
      <c r="B134" s="42" t="s">
        <v>60</v>
      </c>
      <c r="C134" s="42" t="s">
        <v>60</v>
      </c>
      <c r="D134" s="42" t="s">
        <v>60</v>
      </c>
      <c r="E134" s="42">
        <v>7.920938</v>
      </c>
      <c r="F134" s="42">
        <v>9.719999999999999</v>
      </c>
      <c r="G134" s="42">
        <v>10</v>
      </c>
      <c r="H134" s="42">
        <v>10</v>
      </c>
      <c r="I134" s="42">
        <v>10</v>
      </c>
      <c r="J134" s="42">
        <v>10</v>
      </c>
      <c r="K134" s="42">
        <v>10</v>
      </c>
      <c r="L134" s="42">
        <f t="shared" si="0"/>
        <v>10</v>
      </c>
      <c r="M134" s="42">
        <v>9.5</v>
      </c>
      <c r="N134" s="42">
        <v>10</v>
      </c>
      <c r="O134" s="47">
        <v>10</v>
      </c>
      <c r="P134" s="47">
        <f t="shared" si="1"/>
        <v>9.833333333333334</v>
      </c>
      <c r="Q134" s="42">
        <f t="shared" si="2"/>
        <v>9.851111111111111</v>
      </c>
      <c r="R134" s="42">
        <v>10</v>
      </c>
      <c r="S134" s="42">
        <v>10</v>
      </c>
      <c r="T134" s="42">
        <v>10</v>
      </c>
      <c r="U134" s="42">
        <f t="shared" si="3"/>
        <v>10</v>
      </c>
      <c r="V134" s="42">
        <v>10</v>
      </c>
      <c r="W134" s="42">
        <v>10</v>
      </c>
      <c r="X134" s="42">
        <f t="shared" si="87"/>
        <v>10</v>
      </c>
      <c r="Y134" s="42">
        <v>10</v>
      </c>
      <c r="Z134" s="42">
        <v>10</v>
      </c>
      <c r="AA134" s="42">
        <v>10</v>
      </c>
      <c r="AB134" s="42">
        <v>10</v>
      </c>
      <c r="AC134" s="42">
        <v>10</v>
      </c>
      <c r="AD134" s="42" t="e">
        <f>#N/A</f>
        <v>#N/A</v>
      </c>
      <c r="AE134" s="42">
        <v>10</v>
      </c>
      <c r="AF134" s="42">
        <v>10</v>
      </c>
      <c r="AG134" s="42">
        <v>10</v>
      </c>
      <c r="AH134" s="42" t="e">
        <f>#N/A</f>
        <v>#N/A</v>
      </c>
      <c r="AI134" s="42">
        <f t="shared" si="88"/>
        <v>10</v>
      </c>
      <c r="AJ134" s="24">
        <v>10</v>
      </c>
      <c r="AK134" s="25">
        <v>8.333333333333334</v>
      </c>
      <c r="AL134" s="25">
        <v>9.25</v>
      </c>
      <c r="AM134" s="25">
        <v>10</v>
      </c>
      <c r="AN134" s="25">
        <v>10</v>
      </c>
      <c r="AO134" s="25">
        <f t="shared" si="89"/>
        <v>10</v>
      </c>
      <c r="AP134" s="25">
        <v>10</v>
      </c>
      <c r="AQ134" s="42">
        <f t="shared" si="4"/>
        <v>9.516666666666667</v>
      </c>
      <c r="AR134" s="42">
        <v>10</v>
      </c>
      <c r="AS134" s="42">
        <v>10</v>
      </c>
      <c r="AT134" s="42">
        <v>10</v>
      </c>
      <c r="AU134" s="42">
        <f t="shared" si="56"/>
        <v>10</v>
      </c>
      <c r="AV134" s="42">
        <f t="shared" si="6"/>
        <v>10</v>
      </c>
      <c r="AW134" s="43">
        <f t="shared" si="7"/>
        <v>9.394678944444443</v>
      </c>
      <c r="AX134" s="44">
        <v>8.24</v>
      </c>
      <c r="AY134" s="45">
        <f t="shared" si="8"/>
        <v>8.817339472222223</v>
      </c>
      <c r="AZ134" s="46">
        <f t="shared" si="9"/>
        <v>2</v>
      </c>
      <c r="BA134" s="48">
        <f t="shared" si="10"/>
        <v>8.82</v>
      </c>
      <c r="BB134" s="43">
        <f t="shared" si="11"/>
        <v>7.920938</v>
      </c>
      <c r="BC134" s="43">
        <f t="shared" si="12"/>
        <v>9.851111111111111</v>
      </c>
      <c r="BD134" s="43">
        <f t="shared" si="13"/>
        <v>9.903333333333332</v>
      </c>
    </row>
    <row r="135" spans="1:56" ht="15" customHeight="1">
      <c r="A135" s="41" t="s">
        <v>184</v>
      </c>
      <c r="B135" s="42" t="s">
        <v>60</v>
      </c>
      <c r="C135" s="42" t="s">
        <v>60</v>
      </c>
      <c r="D135" s="42" t="s">
        <v>60</v>
      </c>
      <c r="E135" s="42">
        <v>4.832763</v>
      </c>
      <c r="F135" s="42">
        <v>9.120000000000001</v>
      </c>
      <c r="G135" s="42">
        <v>5</v>
      </c>
      <c r="H135" s="42">
        <v>10</v>
      </c>
      <c r="I135" s="42">
        <v>0</v>
      </c>
      <c r="J135" s="42">
        <v>10</v>
      </c>
      <c r="K135" s="42">
        <v>10</v>
      </c>
      <c r="L135" s="42">
        <f t="shared" si="0"/>
        <v>7</v>
      </c>
      <c r="M135" s="42">
        <v>10</v>
      </c>
      <c r="N135" s="42">
        <v>5</v>
      </c>
      <c r="O135" s="47">
        <v>5</v>
      </c>
      <c r="P135" s="47">
        <f t="shared" si="1"/>
        <v>6.666666666666667</v>
      </c>
      <c r="Q135" s="42">
        <f t="shared" si="2"/>
        <v>7.595555555555556</v>
      </c>
      <c r="R135" s="42">
        <v>0</v>
      </c>
      <c r="S135" s="42">
        <v>5</v>
      </c>
      <c r="T135" s="42">
        <v>10</v>
      </c>
      <c r="U135" s="42">
        <f t="shared" si="3"/>
        <v>5</v>
      </c>
      <c r="V135" s="42">
        <v>5</v>
      </c>
      <c r="W135" s="42">
        <v>6.666666666666667</v>
      </c>
      <c r="X135" s="42">
        <f t="shared" si="87"/>
        <v>5.833333333333334</v>
      </c>
      <c r="Y135" s="42">
        <v>0</v>
      </c>
      <c r="Z135" s="42">
        <v>0</v>
      </c>
      <c r="AA135" s="42">
        <v>0</v>
      </c>
      <c r="AB135" s="42">
        <v>3.3333333333333335</v>
      </c>
      <c r="AC135" s="42">
        <v>3.3333333333333335</v>
      </c>
      <c r="AD135" s="42" t="e">
        <f>#N/A</f>
        <v>#N/A</v>
      </c>
      <c r="AE135" s="42">
        <v>2.5</v>
      </c>
      <c r="AF135" s="42">
        <v>2.5</v>
      </c>
      <c r="AG135" s="42">
        <v>5</v>
      </c>
      <c r="AH135" s="42" t="e">
        <f>#N/A</f>
        <v>#N/A</v>
      </c>
      <c r="AI135" s="42">
        <f t="shared" si="88"/>
        <v>1.3888888888888888</v>
      </c>
      <c r="AJ135" s="24">
        <v>10</v>
      </c>
      <c r="AK135" s="25">
        <v>0.3333333333333333</v>
      </c>
      <c r="AL135" s="25">
        <v>1.75</v>
      </c>
      <c r="AM135" s="25">
        <v>3.3333333333333335</v>
      </c>
      <c r="AN135" s="25">
        <v>3.3333333333333335</v>
      </c>
      <c r="AO135" s="25">
        <f t="shared" si="89"/>
        <v>3.3333333333333335</v>
      </c>
      <c r="AP135" s="25">
        <v>0</v>
      </c>
      <c r="AQ135" s="42">
        <f t="shared" si="4"/>
        <v>3.0833333333333335</v>
      </c>
      <c r="AR135" s="42">
        <v>5</v>
      </c>
      <c r="AS135" s="42">
        <v>0</v>
      </c>
      <c r="AT135" s="42">
        <v>0</v>
      </c>
      <c r="AU135" s="42">
        <f t="shared" si="56"/>
        <v>0</v>
      </c>
      <c r="AV135" s="42">
        <f t="shared" si="6"/>
        <v>2.5</v>
      </c>
      <c r="AW135" s="43">
        <f t="shared" si="7"/>
        <v>4.887635194444445</v>
      </c>
      <c r="AX135" s="44">
        <v>6.2</v>
      </c>
      <c r="AY135" s="45">
        <f t="shared" si="8"/>
        <v>5.543817597222223</v>
      </c>
      <c r="AZ135" s="46">
        <f t="shared" si="9"/>
        <v>140</v>
      </c>
      <c r="BA135" s="48">
        <f t="shared" si="10"/>
        <v>5.54</v>
      </c>
      <c r="BB135" s="43">
        <f t="shared" si="11"/>
        <v>4.832763</v>
      </c>
      <c r="BC135" s="43">
        <f t="shared" si="12"/>
        <v>7.595555555555556</v>
      </c>
      <c r="BD135" s="43">
        <f t="shared" si="13"/>
        <v>3.5611111111111113</v>
      </c>
    </row>
    <row r="136" spans="1:56" ht="15" customHeight="1">
      <c r="A136" s="41" t="s">
        <v>185</v>
      </c>
      <c r="B136" s="42" t="s">
        <v>60</v>
      </c>
      <c r="C136" s="42" t="s">
        <v>60</v>
      </c>
      <c r="D136" s="42" t="s">
        <v>60</v>
      </c>
      <c r="E136" s="42">
        <v>6.859802999999999</v>
      </c>
      <c r="F136" s="42" t="s">
        <v>60</v>
      </c>
      <c r="G136" s="42">
        <v>10</v>
      </c>
      <c r="H136" s="42" t="s">
        <v>60</v>
      </c>
      <c r="I136" s="42">
        <v>7.5</v>
      </c>
      <c r="J136" s="42">
        <v>10</v>
      </c>
      <c r="K136" s="42">
        <v>10</v>
      </c>
      <c r="L136" s="42">
        <f t="shared" si="0"/>
        <v>9.375</v>
      </c>
      <c r="M136" s="42">
        <v>10</v>
      </c>
      <c r="N136" s="42">
        <v>5</v>
      </c>
      <c r="O136" s="47">
        <v>5</v>
      </c>
      <c r="P136" s="47">
        <f t="shared" si="1"/>
        <v>6.666666666666667</v>
      </c>
      <c r="Q136" s="42">
        <f t="shared" si="2"/>
        <v>8.020833333333334</v>
      </c>
      <c r="R136" s="42">
        <v>10</v>
      </c>
      <c r="S136" s="42">
        <v>10</v>
      </c>
      <c r="T136" s="42">
        <v>10</v>
      </c>
      <c r="U136" s="42">
        <f t="shared" si="3"/>
        <v>10</v>
      </c>
      <c r="V136" s="42">
        <v>7.5</v>
      </c>
      <c r="W136" s="42">
        <v>6.666666666666667</v>
      </c>
      <c r="X136" s="42">
        <f t="shared" si="87"/>
        <v>7.083333333333334</v>
      </c>
      <c r="Y136" s="42">
        <v>10</v>
      </c>
      <c r="Z136" s="42">
        <v>7.5</v>
      </c>
      <c r="AA136" s="42">
        <v>10</v>
      </c>
      <c r="AB136" s="42">
        <v>6.666666666666667</v>
      </c>
      <c r="AC136" s="42">
        <v>6.666666666666667</v>
      </c>
      <c r="AD136" s="42" t="e">
        <f>#N/A</f>
        <v>#N/A</v>
      </c>
      <c r="AE136" s="42">
        <v>7.5</v>
      </c>
      <c r="AF136" s="42">
        <v>7.5</v>
      </c>
      <c r="AG136" s="42">
        <v>10</v>
      </c>
      <c r="AH136" s="42" t="e">
        <f>#N/A</f>
        <v>#N/A</v>
      </c>
      <c r="AI136" s="42">
        <f t="shared" si="88"/>
        <v>8.402777777777779</v>
      </c>
      <c r="AJ136" s="24">
        <v>10</v>
      </c>
      <c r="AK136" s="25">
        <v>7.666666666666667</v>
      </c>
      <c r="AL136" s="25">
        <v>7.75</v>
      </c>
      <c r="AM136" s="25">
        <v>10</v>
      </c>
      <c r="AN136" s="25">
        <v>10</v>
      </c>
      <c r="AO136" s="25">
        <f t="shared" si="89"/>
        <v>10</v>
      </c>
      <c r="AP136" s="25">
        <v>10</v>
      </c>
      <c r="AQ136" s="42">
        <f t="shared" si="4"/>
        <v>9.083333333333332</v>
      </c>
      <c r="AR136" s="42">
        <v>10</v>
      </c>
      <c r="AS136" s="42" t="s">
        <v>60</v>
      </c>
      <c r="AT136" s="42" t="s">
        <v>60</v>
      </c>
      <c r="AU136" s="42" t="s">
        <v>60</v>
      </c>
      <c r="AV136" s="42">
        <f t="shared" si="6"/>
        <v>10</v>
      </c>
      <c r="AW136" s="43">
        <f t="shared" si="7"/>
        <v>8.177103527777778</v>
      </c>
      <c r="AX136" s="44">
        <v>7.66</v>
      </c>
      <c r="AY136" s="45">
        <f t="shared" si="8"/>
        <v>7.918551763888889</v>
      </c>
      <c r="AZ136" s="46">
        <f t="shared" si="9"/>
        <v>39</v>
      </c>
      <c r="BA136" s="48">
        <f t="shared" si="10"/>
        <v>7.92</v>
      </c>
      <c r="BB136" s="43">
        <f t="shared" si="11"/>
        <v>6.859802999999999</v>
      </c>
      <c r="BC136" s="43">
        <f t="shared" si="12"/>
        <v>8.020833333333334</v>
      </c>
      <c r="BD136" s="43">
        <f t="shared" si="13"/>
        <v>8.91388888888889</v>
      </c>
    </row>
    <row r="137" spans="1:56" ht="15" customHeight="1">
      <c r="A137" s="41" t="s">
        <v>213</v>
      </c>
      <c r="B137" s="42" t="s">
        <v>60</v>
      </c>
      <c r="C137" s="42" t="s">
        <v>60</v>
      </c>
      <c r="D137" s="42" t="s">
        <v>60</v>
      </c>
      <c r="E137" s="42">
        <v>3.880462</v>
      </c>
      <c r="F137" s="42">
        <v>9.040000000000001</v>
      </c>
      <c r="G137" s="42">
        <v>10</v>
      </c>
      <c r="H137" s="42">
        <v>5.250997157334125</v>
      </c>
      <c r="I137" s="42">
        <v>2.5</v>
      </c>
      <c r="J137" s="42">
        <v>9.806163149278945</v>
      </c>
      <c r="K137" s="42">
        <v>9.273111809796038</v>
      </c>
      <c r="L137" s="42">
        <f t="shared" si="0"/>
        <v>7.366054423281821</v>
      </c>
      <c r="M137" s="42">
        <v>10</v>
      </c>
      <c r="N137" s="42">
        <v>10</v>
      </c>
      <c r="O137" s="47">
        <v>5</v>
      </c>
      <c r="P137" s="47">
        <f t="shared" si="1"/>
        <v>8.333333333333334</v>
      </c>
      <c r="Q137" s="42">
        <f t="shared" si="2"/>
        <v>8.246462585538387</v>
      </c>
      <c r="R137" s="42">
        <v>10</v>
      </c>
      <c r="S137" s="42">
        <v>10</v>
      </c>
      <c r="T137" s="42">
        <v>10</v>
      </c>
      <c r="U137" s="42">
        <f t="shared" si="3"/>
        <v>10</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24">
        <v>10</v>
      </c>
      <c r="AK137" s="25">
        <v>1.6666666666666667</v>
      </c>
      <c r="AL137" s="25">
        <v>3</v>
      </c>
      <c r="AM137" s="25" t="s">
        <v>60</v>
      </c>
      <c r="AN137" s="25" t="s">
        <v>60</v>
      </c>
      <c r="AO137" s="25" t="s">
        <v>60</v>
      </c>
      <c r="AP137" s="25" t="s">
        <v>60</v>
      </c>
      <c r="AQ137" s="42">
        <f t="shared" si="4"/>
        <v>4.888888888888888</v>
      </c>
      <c r="AR137" s="42">
        <v>10</v>
      </c>
      <c r="AS137" s="42">
        <v>10</v>
      </c>
      <c r="AT137" s="42">
        <v>10</v>
      </c>
      <c r="AU137" s="42">
        <f aca="true" t="shared" si="90" ref="AU137:AU154">AVERAGE(AS137:AT137)</f>
        <v>10</v>
      </c>
      <c r="AV137" s="42">
        <f t="shared" si="6"/>
        <v>10</v>
      </c>
      <c r="AW137" s="43">
        <f t="shared" si="7"/>
        <v>7.1798792945327445</v>
      </c>
      <c r="AX137" s="44">
        <v>6.33</v>
      </c>
      <c r="AY137" s="45">
        <f t="shared" si="8"/>
        <v>6.754939647266372</v>
      </c>
      <c r="AZ137" s="46">
        <f t="shared" si="9"/>
        <v>91</v>
      </c>
      <c r="BA137" s="48">
        <f t="shared" si="10"/>
        <v>6.75</v>
      </c>
      <c r="BB137" s="43">
        <f t="shared" si="11"/>
        <v>3.880462</v>
      </c>
      <c r="BC137" s="43">
        <f t="shared" si="12"/>
        <v>8.246462585538387</v>
      </c>
      <c r="BD137" s="43">
        <f t="shared" si="13"/>
        <v>8.296296296296296</v>
      </c>
    </row>
    <row r="138" spans="1:56" ht="15" customHeight="1">
      <c r="A138" s="41" t="s">
        <v>186</v>
      </c>
      <c r="B138" s="42">
        <v>4.333333333333334</v>
      </c>
      <c r="C138" s="42">
        <v>4.847786052213665</v>
      </c>
      <c r="D138" s="42">
        <v>4.873714927853354</v>
      </c>
      <c r="E138" s="42">
        <v>4.699999999999999</v>
      </c>
      <c r="F138" s="42">
        <v>4.920000000000001</v>
      </c>
      <c r="G138" s="42">
        <v>10</v>
      </c>
      <c r="H138" s="42">
        <v>10</v>
      </c>
      <c r="I138" s="42">
        <v>7.5</v>
      </c>
      <c r="J138" s="42">
        <v>10</v>
      </c>
      <c r="K138" s="42">
        <v>10</v>
      </c>
      <c r="L138" s="42">
        <f t="shared" si="0"/>
        <v>9.5</v>
      </c>
      <c r="M138" s="42">
        <v>8.5</v>
      </c>
      <c r="N138" s="42">
        <v>10</v>
      </c>
      <c r="O138" s="47">
        <v>5</v>
      </c>
      <c r="P138" s="47">
        <f t="shared" si="1"/>
        <v>7.833333333333333</v>
      </c>
      <c r="Q138" s="42">
        <f t="shared" si="2"/>
        <v>7.417777777777778</v>
      </c>
      <c r="R138" s="42">
        <v>10</v>
      </c>
      <c r="S138" s="42">
        <v>5</v>
      </c>
      <c r="T138" s="42">
        <v>10</v>
      </c>
      <c r="U138" s="42">
        <f t="shared" si="3"/>
        <v>8.333333333333334</v>
      </c>
      <c r="V138" s="42">
        <v>7.5</v>
      </c>
      <c r="W138" s="42">
        <v>10</v>
      </c>
      <c r="X138" s="42">
        <f aca="true" t="shared" si="91" ref="X138:X140">#N/A</f>
        <v>8.75</v>
      </c>
      <c r="Y138" s="42">
        <v>7.5</v>
      </c>
      <c r="Z138" s="42">
        <v>7.5</v>
      </c>
      <c r="AA138" s="42">
        <v>6.666666666666667</v>
      </c>
      <c r="AB138" s="42">
        <v>6.666666666666667</v>
      </c>
      <c r="AC138" s="42">
        <v>6.666666666666667</v>
      </c>
      <c r="AD138" s="42" t="e">
        <f>#N/A</f>
        <v>#N/A</v>
      </c>
      <c r="AE138" s="42">
        <v>5</v>
      </c>
      <c r="AF138" s="42">
        <v>7.5</v>
      </c>
      <c r="AG138" s="42">
        <v>10</v>
      </c>
      <c r="AH138" s="42" t="e">
        <f>#N/A</f>
        <v>#N/A</v>
      </c>
      <c r="AI138" s="42">
        <f aca="true" t="shared" si="92" ref="AI138:AI140">AVERAGE(Y138,Z138,AD138,AH138)</f>
        <v>7.291666666666667</v>
      </c>
      <c r="AJ138" s="24">
        <v>10</v>
      </c>
      <c r="AK138" s="25">
        <v>4.666666666666667</v>
      </c>
      <c r="AL138" s="25">
        <v>5.25</v>
      </c>
      <c r="AM138" s="25">
        <v>6.666666666666667</v>
      </c>
      <c r="AN138" s="25">
        <v>3.3333333333333335</v>
      </c>
      <c r="AO138" s="25">
        <f aca="true" t="shared" si="93" ref="AO138:AO140">#N/A</f>
        <v>5</v>
      </c>
      <c r="AP138" s="25">
        <v>10</v>
      </c>
      <c r="AQ138" s="42">
        <f t="shared" si="4"/>
        <v>6.983333333333334</v>
      </c>
      <c r="AR138" s="42">
        <v>5</v>
      </c>
      <c r="AS138" s="42">
        <v>0</v>
      </c>
      <c r="AT138" s="42">
        <v>0</v>
      </c>
      <c r="AU138" s="42">
        <f t="shared" si="90"/>
        <v>0</v>
      </c>
      <c r="AV138" s="42">
        <f t="shared" si="6"/>
        <v>2.5</v>
      </c>
      <c r="AW138" s="43">
        <f t="shared" si="7"/>
        <v>6.415277777777778</v>
      </c>
      <c r="AX138" s="44">
        <v>6.78</v>
      </c>
      <c r="AY138" s="45">
        <f t="shared" si="8"/>
        <v>6.5976388888888895</v>
      </c>
      <c r="AZ138" s="46">
        <f t="shared" si="9"/>
        <v>99</v>
      </c>
      <c r="BA138" s="48">
        <f t="shared" si="10"/>
        <v>6.6</v>
      </c>
      <c r="BB138" s="43">
        <f t="shared" si="11"/>
        <v>4.699999999999999</v>
      </c>
      <c r="BC138" s="43">
        <f t="shared" si="12"/>
        <v>7.417777777777778</v>
      </c>
      <c r="BD138" s="43">
        <f t="shared" si="13"/>
        <v>6.7716666666666665</v>
      </c>
    </row>
    <row r="139" spans="1:56" ht="15" customHeight="1">
      <c r="A139" s="41" t="s">
        <v>187</v>
      </c>
      <c r="B139" s="42">
        <v>6.433333333333334</v>
      </c>
      <c r="C139" s="42">
        <v>4.320854545390888</v>
      </c>
      <c r="D139" s="42">
        <v>5.927417274243881</v>
      </c>
      <c r="E139" s="42">
        <v>5.6</v>
      </c>
      <c r="F139" s="42">
        <v>7.800000000000001</v>
      </c>
      <c r="G139" s="42">
        <v>5</v>
      </c>
      <c r="H139" s="42">
        <v>9.672078499854813</v>
      </c>
      <c r="I139" s="42">
        <v>5</v>
      </c>
      <c r="J139" s="42">
        <v>9.257354249671193</v>
      </c>
      <c r="K139" s="42">
        <v>9.094357974599026</v>
      </c>
      <c r="L139" s="42">
        <f t="shared" si="0"/>
        <v>7.6047581448250074</v>
      </c>
      <c r="M139" s="42">
        <v>10</v>
      </c>
      <c r="N139" s="42">
        <v>10</v>
      </c>
      <c r="O139" s="47">
        <v>10</v>
      </c>
      <c r="P139" s="47">
        <f t="shared" si="1"/>
        <v>10</v>
      </c>
      <c r="Q139" s="42">
        <f t="shared" si="2"/>
        <v>8.46825271494167</v>
      </c>
      <c r="R139" s="42">
        <v>10</v>
      </c>
      <c r="S139" s="42">
        <v>10</v>
      </c>
      <c r="T139" s="42">
        <v>10</v>
      </c>
      <c r="U139" s="42">
        <f t="shared" si="3"/>
        <v>10</v>
      </c>
      <c r="V139" s="42">
        <v>7.5</v>
      </c>
      <c r="W139" s="42">
        <v>10</v>
      </c>
      <c r="X139" s="42">
        <f t="shared" si="91"/>
        <v>8.75</v>
      </c>
      <c r="Y139" s="42">
        <v>7.5</v>
      </c>
      <c r="Z139" s="42">
        <v>10</v>
      </c>
      <c r="AA139" s="42">
        <v>6.666666666666667</v>
      </c>
      <c r="AB139" s="42">
        <v>6.666666666666667</v>
      </c>
      <c r="AC139" s="42">
        <v>10</v>
      </c>
      <c r="AD139" s="42" t="e">
        <f>#N/A</f>
        <v>#N/A</v>
      </c>
      <c r="AE139" s="42">
        <v>7.5</v>
      </c>
      <c r="AF139" s="42">
        <v>7.5</v>
      </c>
      <c r="AG139" s="42">
        <v>10</v>
      </c>
      <c r="AH139" s="42" t="e">
        <f>#N/A</f>
        <v>#N/A</v>
      </c>
      <c r="AI139" s="42">
        <f t="shared" si="92"/>
        <v>8.402777777777779</v>
      </c>
      <c r="AJ139" s="24">
        <v>7.106574998718936</v>
      </c>
      <c r="AK139" s="25">
        <v>4.666666666666667</v>
      </c>
      <c r="AL139" s="25">
        <v>3.25</v>
      </c>
      <c r="AM139" s="25">
        <v>10</v>
      </c>
      <c r="AN139" s="25">
        <v>6.666666666666667</v>
      </c>
      <c r="AO139" s="25">
        <f t="shared" si="93"/>
        <v>8.333333333333334</v>
      </c>
      <c r="AP139" s="25">
        <v>3.3333333333333335</v>
      </c>
      <c r="AQ139" s="42">
        <f t="shared" si="4"/>
        <v>5.337981666410454</v>
      </c>
      <c r="AR139" s="42">
        <v>10</v>
      </c>
      <c r="AS139" s="42">
        <v>10</v>
      </c>
      <c r="AT139" s="42">
        <v>10</v>
      </c>
      <c r="AU139" s="42">
        <f t="shared" si="90"/>
        <v>10</v>
      </c>
      <c r="AV139" s="42">
        <f t="shared" si="6"/>
        <v>10</v>
      </c>
      <c r="AW139" s="43">
        <f t="shared" si="7"/>
        <v>7.766139123154241</v>
      </c>
      <c r="AX139" s="44">
        <v>6.7</v>
      </c>
      <c r="AY139" s="45">
        <f t="shared" si="8"/>
        <v>7.233069561577121</v>
      </c>
      <c r="AZ139" s="46">
        <f t="shared" si="9"/>
        <v>61</v>
      </c>
      <c r="BA139" s="48">
        <f t="shared" si="10"/>
        <v>7.23</v>
      </c>
      <c r="BB139" s="43">
        <f t="shared" si="11"/>
        <v>5.6000000000000005</v>
      </c>
      <c r="BC139" s="43">
        <f t="shared" si="12"/>
        <v>8.46825271494167</v>
      </c>
      <c r="BD139" s="43">
        <f t="shared" si="13"/>
        <v>8.498151888837647</v>
      </c>
    </row>
    <row r="140" spans="1:56" ht="15" customHeight="1">
      <c r="A140" s="41" t="s">
        <v>188</v>
      </c>
      <c r="B140" s="42" t="s">
        <v>60</v>
      </c>
      <c r="C140" s="42" t="s">
        <v>60</v>
      </c>
      <c r="D140" s="42" t="s">
        <v>60</v>
      </c>
      <c r="E140" s="42">
        <v>4.247778</v>
      </c>
      <c r="F140" s="42">
        <v>5.88</v>
      </c>
      <c r="G140" s="42">
        <v>10</v>
      </c>
      <c r="H140" s="42">
        <v>10</v>
      </c>
      <c r="I140" s="42">
        <v>7.5</v>
      </c>
      <c r="J140" s="42">
        <v>10</v>
      </c>
      <c r="K140" s="42">
        <v>10</v>
      </c>
      <c r="L140" s="42">
        <f t="shared" si="0"/>
        <v>9.5</v>
      </c>
      <c r="M140" s="42">
        <v>8.8</v>
      </c>
      <c r="N140" s="42">
        <v>10</v>
      </c>
      <c r="O140" s="47">
        <v>0</v>
      </c>
      <c r="P140" s="47">
        <f t="shared" si="1"/>
        <v>6.266666666666667</v>
      </c>
      <c r="Q140" s="42">
        <f t="shared" si="2"/>
        <v>7.215555555555555</v>
      </c>
      <c r="R140" s="42">
        <v>5</v>
      </c>
      <c r="S140" s="42">
        <v>0</v>
      </c>
      <c r="T140" s="42">
        <v>10</v>
      </c>
      <c r="U140" s="42">
        <f t="shared" si="3"/>
        <v>5</v>
      </c>
      <c r="V140" s="42">
        <v>7.5</v>
      </c>
      <c r="W140" s="42">
        <v>6.666666666666667</v>
      </c>
      <c r="X140" s="42">
        <f t="shared" si="91"/>
        <v>7.083333333333334</v>
      </c>
      <c r="Y140" s="42">
        <v>10</v>
      </c>
      <c r="Z140" s="42">
        <v>5</v>
      </c>
      <c r="AA140" s="42">
        <v>6.666666666666667</v>
      </c>
      <c r="AB140" s="42">
        <v>3.3333333333333335</v>
      </c>
      <c r="AC140" s="42">
        <v>3.3333333333333335</v>
      </c>
      <c r="AD140" s="42" t="e">
        <f>#N/A</f>
        <v>#N/A</v>
      </c>
      <c r="AE140" s="42">
        <v>7.5</v>
      </c>
      <c r="AF140" s="42">
        <v>5</v>
      </c>
      <c r="AG140" s="42">
        <v>5</v>
      </c>
      <c r="AH140" s="42" t="e">
        <f>#N/A</f>
        <v>#N/A</v>
      </c>
      <c r="AI140" s="42">
        <f t="shared" si="92"/>
        <v>6.319444444444444</v>
      </c>
      <c r="AJ140" s="24">
        <v>10</v>
      </c>
      <c r="AK140" s="25">
        <v>2.3333333333333335</v>
      </c>
      <c r="AL140" s="25">
        <v>3.25</v>
      </c>
      <c r="AM140" s="25">
        <v>6.666666666666667</v>
      </c>
      <c r="AN140" s="25">
        <v>6.666666666666667</v>
      </c>
      <c r="AO140" s="25">
        <f t="shared" si="93"/>
        <v>6.666666666666667</v>
      </c>
      <c r="AP140" s="25">
        <v>10</v>
      </c>
      <c r="AQ140" s="42">
        <f t="shared" si="4"/>
        <v>6.45</v>
      </c>
      <c r="AR140" s="42">
        <v>5</v>
      </c>
      <c r="AS140" s="42">
        <v>0</v>
      </c>
      <c r="AT140" s="42">
        <v>0</v>
      </c>
      <c r="AU140" s="42">
        <f t="shared" si="90"/>
        <v>0</v>
      </c>
      <c r="AV140" s="42">
        <f t="shared" si="6"/>
        <v>2.5</v>
      </c>
      <c r="AW140" s="43">
        <f t="shared" si="7"/>
        <v>5.601111166666666</v>
      </c>
      <c r="AX140" s="44">
        <v>5.56</v>
      </c>
      <c r="AY140" s="45">
        <f t="shared" si="8"/>
        <v>5.580555583333332</v>
      </c>
      <c r="AZ140" s="46">
        <f t="shared" si="9"/>
        <v>138</v>
      </c>
      <c r="BA140" s="48">
        <f t="shared" si="10"/>
        <v>5.58</v>
      </c>
      <c r="BB140" s="43">
        <f t="shared" si="11"/>
        <v>4.247778</v>
      </c>
      <c r="BC140" s="43">
        <f t="shared" si="12"/>
        <v>7.215555555555555</v>
      </c>
      <c r="BD140" s="43">
        <f t="shared" si="13"/>
        <v>5.4705555555555545</v>
      </c>
    </row>
    <row r="141" spans="1:56" ht="15" customHeight="1">
      <c r="A141" s="41" t="s">
        <v>189</v>
      </c>
      <c r="B141" s="42" t="s">
        <v>60</v>
      </c>
      <c r="C141" s="42" t="s">
        <v>60</v>
      </c>
      <c r="D141" s="42" t="s">
        <v>60</v>
      </c>
      <c r="E141" s="42">
        <v>5.200079</v>
      </c>
      <c r="F141" s="42">
        <v>0</v>
      </c>
      <c r="G141" s="42">
        <v>10</v>
      </c>
      <c r="H141" s="42">
        <v>10</v>
      </c>
      <c r="I141" s="42">
        <v>7.5</v>
      </c>
      <c r="J141" s="42">
        <v>10</v>
      </c>
      <c r="K141" s="42">
        <v>10</v>
      </c>
      <c r="L141" s="42">
        <f t="shared" si="0"/>
        <v>9.5</v>
      </c>
      <c r="M141" s="42">
        <v>10</v>
      </c>
      <c r="N141" s="42">
        <v>7.5</v>
      </c>
      <c r="O141" s="47">
        <v>5</v>
      </c>
      <c r="P141" s="47">
        <f t="shared" si="1"/>
        <v>7.5</v>
      </c>
      <c r="Q141" s="42">
        <f t="shared" si="2"/>
        <v>5.666666666666667</v>
      </c>
      <c r="R141" s="42">
        <v>10</v>
      </c>
      <c r="S141" s="42">
        <v>10</v>
      </c>
      <c r="T141" s="42">
        <v>10</v>
      </c>
      <c r="U141" s="42">
        <f t="shared" si="3"/>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24">
        <v>10</v>
      </c>
      <c r="AK141" s="25">
        <v>8</v>
      </c>
      <c r="AL141" s="25">
        <v>7.5</v>
      </c>
      <c r="AM141" s="25" t="s">
        <v>60</v>
      </c>
      <c r="AN141" s="25" t="s">
        <v>60</v>
      </c>
      <c r="AO141" s="25" t="s">
        <v>60</v>
      </c>
      <c r="AP141" s="25" t="s">
        <v>60</v>
      </c>
      <c r="AQ141" s="42">
        <f t="shared" si="4"/>
        <v>8.5</v>
      </c>
      <c r="AR141" s="42">
        <v>10</v>
      </c>
      <c r="AS141" s="42">
        <v>0</v>
      </c>
      <c r="AT141" s="42">
        <v>0</v>
      </c>
      <c r="AU141" s="42">
        <f t="shared" si="90"/>
        <v>0</v>
      </c>
      <c r="AV141" s="42">
        <f t="shared" si="6"/>
        <v>5</v>
      </c>
      <c r="AW141" s="43">
        <f t="shared" si="7"/>
        <v>6.633353083333333</v>
      </c>
      <c r="AX141" s="44">
        <v>6.97</v>
      </c>
      <c r="AY141" s="45">
        <f t="shared" si="8"/>
        <v>6.801676541666666</v>
      </c>
      <c r="AZ141" s="46">
        <f t="shared" si="9"/>
        <v>86</v>
      </c>
      <c r="BA141" s="48">
        <f t="shared" si="10"/>
        <v>6.8</v>
      </c>
      <c r="BB141" s="43">
        <f t="shared" si="11"/>
        <v>5.200079</v>
      </c>
      <c r="BC141" s="43">
        <f t="shared" si="12"/>
        <v>5.666666666666667</v>
      </c>
      <c r="BD141" s="43">
        <f t="shared" si="13"/>
        <v>7.833333333333333</v>
      </c>
    </row>
    <row r="142" spans="1:56" ht="15" customHeight="1">
      <c r="A142" s="41" t="s">
        <v>190</v>
      </c>
      <c r="B142" s="42">
        <v>4.933333333333334</v>
      </c>
      <c r="C142" s="42">
        <v>5.555957937673787</v>
      </c>
      <c r="D142" s="42">
        <v>5.245987195628233</v>
      </c>
      <c r="E142" s="42">
        <v>5.2</v>
      </c>
      <c r="F142" s="42">
        <v>9.120000000000001</v>
      </c>
      <c r="G142" s="42">
        <v>10</v>
      </c>
      <c r="H142" s="42">
        <v>10</v>
      </c>
      <c r="I142" s="42">
        <v>2.5</v>
      </c>
      <c r="J142" s="42">
        <v>10</v>
      </c>
      <c r="K142" s="42">
        <v>10</v>
      </c>
      <c r="L142" s="42">
        <f t="shared" si="0"/>
        <v>8.5</v>
      </c>
      <c r="M142" s="42">
        <v>10</v>
      </c>
      <c r="N142" s="42">
        <v>7.5</v>
      </c>
      <c r="O142" s="47">
        <v>5</v>
      </c>
      <c r="P142" s="47">
        <f t="shared" si="1"/>
        <v>7.5</v>
      </c>
      <c r="Q142" s="42">
        <f t="shared" si="2"/>
        <v>8.373333333333333</v>
      </c>
      <c r="R142" s="42">
        <v>0</v>
      </c>
      <c r="S142" s="42">
        <v>5</v>
      </c>
      <c r="T142" s="42">
        <v>10</v>
      </c>
      <c r="U142" s="42">
        <f t="shared" si="3"/>
        <v>5</v>
      </c>
      <c r="V142" s="42">
        <v>2.5</v>
      </c>
      <c r="W142" s="42">
        <v>0</v>
      </c>
      <c r="X142" s="42">
        <f aca="true" t="shared" si="94" ref="X142:X154">#N/A</f>
        <v>1.25</v>
      </c>
      <c r="Y142" s="42">
        <v>2.5</v>
      </c>
      <c r="Z142" s="42">
        <v>2.5</v>
      </c>
      <c r="AA142" s="42">
        <v>3.3333333333333335</v>
      </c>
      <c r="AB142" s="42">
        <v>6.666666666666667</v>
      </c>
      <c r="AC142" s="42">
        <v>6.666666666666667</v>
      </c>
      <c r="AD142" s="42" t="e">
        <f>#N/A</f>
        <v>#N/A</v>
      </c>
      <c r="AE142" s="42">
        <v>2.5</v>
      </c>
      <c r="AF142" s="42">
        <v>5</v>
      </c>
      <c r="AG142" s="42">
        <v>7.5</v>
      </c>
      <c r="AH142" s="42" t="e">
        <f>#N/A</f>
        <v>#N/A</v>
      </c>
      <c r="AI142" s="42" t="e">
        <f aca="true" t="shared" si="95" ref="AI142:AI154">AVERAGE(Y142,Z142,AD142,AH142)</f>
        <v>#N/A</v>
      </c>
      <c r="AJ142" s="24">
        <v>10</v>
      </c>
      <c r="AK142" s="25">
        <v>1</v>
      </c>
      <c r="AL142" s="25">
        <v>2.25</v>
      </c>
      <c r="AM142" s="25">
        <v>6.666666666666667</v>
      </c>
      <c r="AN142" s="25">
        <v>3.3333333333333335</v>
      </c>
      <c r="AO142" s="25">
        <f aca="true" t="shared" si="96" ref="AO142:AO154">#N/A</f>
        <v>5</v>
      </c>
      <c r="AP142" s="25">
        <v>0</v>
      </c>
      <c r="AQ142" s="42">
        <f t="shared" si="4"/>
        <v>3.65</v>
      </c>
      <c r="AR142" s="42">
        <v>10</v>
      </c>
      <c r="AS142" s="42">
        <v>0</v>
      </c>
      <c r="AT142" s="42">
        <v>0</v>
      </c>
      <c r="AU142" s="42">
        <f t="shared" si="90"/>
        <v>0</v>
      </c>
      <c r="AV142" s="42">
        <f t="shared" si="6"/>
        <v>5</v>
      </c>
      <c r="AW142" s="43">
        <f t="shared" si="7"/>
        <v>5.272222222222223</v>
      </c>
      <c r="AX142" s="44">
        <v>6.65</v>
      </c>
      <c r="AY142" s="45">
        <f t="shared" si="8"/>
        <v>5.961111111111112</v>
      </c>
      <c r="AZ142" s="46">
        <f t="shared" si="9"/>
        <v>124</v>
      </c>
      <c r="BA142" s="48">
        <f t="shared" si="10"/>
        <v>5.96</v>
      </c>
      <c r="BB142" s="43">
        <f t="shared" si="11"/>
        <v>5.2</v>
      </c>
      <c r="BC142" s="43">
        <f t="shared" si="12"/>
        <v>8.373333333333333</v>
      </c>
      <c r="BD142" s="43" t="e">
        <f t="shared" si="13"/>
        <v>#N/A</v>
      </c>
    </row>
    <row r="143" spans="1:56" ht="15" customHeight="1">
      <c r="A143" s="41" t="s">
        <v>191</v>
      </c>
      <c r="B143" s="42">
        <v>4.8</v>
      </c>
      <c r="C143" s="42">
        <v>5.517525178054746</v>
      </c>
      <c r="D143" s="42">
        <v>4.195073766555294</v>
      </c>
      <c r="E143" s="42">
        <v>4.8</v>
      </c>
      <c r="F143" s="42">
        <v>8.92</v>
      </c>
      <c r="G143" s="42">
        <v>10</v>
      </c>
      <c r="H143" s="42">
        <v>8.497184339698652</v>
      </c>
      <c r="I143" s="42">
        <v>2.5</v>
      </c>
      <c r="J143" s="42">
        <v>9.940437184195373</v>
      </c>
      <c r="K143" s="42">
        <v>9.980756628740043</v>
      </c>
      <c r="L143" s="42">
        <f t="shared" si="0"/>
        <v>8.183675630526812</v>
      </c>
      <c r="M143" s="42">
        <v>9.5</v>
      </c>
      <c r="N143" s="42">
        <v>10</v>
      </c>
      <c r="O143" s="47">
        <v>10</v>
      </c>
      <c r="P143" s="47">
        <f t="shared" si="1"/>
        <v>9.833333333333334</v>
      </c>
      <c r="Q143" s="42">
        <f t="shared" si="2"/>
        <v>8.97900298795338</v>
      </c>
      <c r="R143" s="42">
        <v>10</v>
      </c>
      <c r="S143" s="42">
        <v>10</v>
      </c>
      <c r="T143" s="42">
        <v>10</v>
      </c>
      <c r="U143" s="42">
        <f t="shared" si="3"/>
        <v>10</v>
      </c>
      <c r="V143" s="42">
        <v>5</v>
      </c>
      <c r="W143" s="42">
        <v>3.3333333333333335</v>
      </c>
      <c r="X143" s="42">
        <f t="shared" si="94"/>
        <v>4.166666666666667</v>
      </c>
      <c r="Y143" s="42">
        <v>5</v>
      </c>
      <c r="Z143" s="42">
        <v>5</v>
      </c>
      <c r="AA143" s="42">
        <v>3.3333333333333335</v>
      </c>
      <c r="AB143" s="42">
        <v>6.666666666666667</v>
      </c>
      <c r="AC143" s="42">
        <v>6.666666666666667</v>
      </c>
      <c r="AD143" s="42" t="e">
        <f>#N/A</f>
        <v>#N/A</v>
      </c>
      <c r="AE143" s="42">
        <v>7.5</v>
      </c>
      <c r="AF143" s="42">
        <v>7.5</v>
      </c>
      <c r="AG143" s="42">
        <v>7.5</v>
      </c>
      <c r="AH143" s="42" t="e">
        <f>#N/A</f>
        <v>#N/A</v>
      </c>
      <c r="AI143" s="42" t="e">
        <f t="shared" si="95"/>
        <v>#N/A</v>
      </c>
      <c r="AJ143" s="24">
        <v>10</v>
      </c>
      <c r="AK143" s="25">
        <v>3</v>
      </c>
      <c r="AL143" s="25">
        <v>5.5</v>
      </c>
      <c r="AM143" s="25">
        <v>6.666666666666667</v>
      </c>
      <c r="AN143" s="25">
        <v>6.666666666666667</v>
      </c>
      <c r="AO143" s="25">
        <f t="shared" si="96"/>
        <v>6.666666666666667</v>
      </c>
      <c r="AP143" s="25">
        <v>3.3333333333333335</v>
      </c>
      <c r="AQ143" s="42">
        <f t="shared" si="4"/>
        <v>5.7</v>
      </c>
      <c r="AR143" s="42">
        <v>10</v>
      </c>
      <c r="AS143" s="42">
        <v>10</v>
      </c>
      <c r="AT143" s="42">
        <v>10</v>
      </c>
      <c r="AU143" s="42">
        <f t="shared" si="90"/>
        <v>10</v>
      </c>
      <c r="AV143" s="42">
        <f t="shared" si="6"/>
        <v>10</v>
      </c>
      <c r="AW143" s="43">
        <f t="shared" si="7"/>
        <v>7.007806302543901</v>
      </c>
      <c r="AX143" s="44">
        <v>6.88</v>
      </c>
      <c r="AY143" s="45">
        <f t="shared" si="8"/>
        <v>6.94390315127195</v>
      </c>
      <c r="AZ143" s="46">
        <f t="shared" si="9"/>
        <v>73</v>
      </c>
      <c r="BA143" s="48">
        <f t="shared" si="10"/>
        <v>6.94</v>
      </c>
      <c r="BB143" s="43">
        <f t="shared" si="11"/>
        <v>4.8</v>
      </c>
      <c r="BC143" s="43">
        <f t="shared" si="12"/>
        <v>8.97900298795338</v>
      </c>
      <c r="BD143" s="43" t="e">
        <f t="shared" si="13"/>
        <v>#N/A</v>
      </c>
    </row>
    <row r="144" spans="1:56" ht="15" customHeight="1">
      <c r="A144" s="41" t="s">
        <v>192</v>
      </c>
      <c r="B144" s="42">
        <v>2.733333333333334</v>
      </c>
      <c r="C144" s="42">
        <v>5.128121901657511</v>
      </c>
      <c r="D144" s="42">
        <v>4.308518728406621</v>
      </c>
      <c r="E144" s="42">
        <v>4.1</v>
      </c>
      <c r="F144" s="42">
        <v>6.28</v>
      </c>
      <c r="G144" s="42">
        <v>10</v>
      </c>
      <c r="H144" s="42">
        <v>8.803279600288207</v>
      </c>
      <c r="I144" s="42">
        <v>5</v>
      </c>
      <c r="J144" s="42">
        <v>9.252049750180127</v>
      </c>
      <c r="K144" s="42">
        <v>9.575164258102314</v>
      </c>
      <c r="L144" s="42">
        <f t="shared" si="0"/>
        <v>8.52609872171413</v>
      </c>
      <c r="M144" s="42">
        <v>9.5</v>
      </c>
      <c r="N144" s="42">
        <v>10</v>
      </c>
      <c r="O144" s="47">
        <v>0</v>
      </c>
      <c r="P144" s="47">
        <f t="shared" si="1"/>
        <v>6.5</v>
      </c>
      <c r="Q144" s="42">
        <f t="shared" si="2"/>
        <v>7.102032907238043</v>
      </c>
      <c r="R144" s="42">
        <v>5</v>
      </c>
      <c r="S144" s="42">
        <v>5</v>
      </c>
      <c r="T144" s="42">
        <v>5</v>
      </c>
      <c r="U144" s="42">
        <f t="shared" si="3"/>
        <v>5</v>
      </c>
      <c r="V144" s="42">
        <v>7.5</v>
      </c>
      <c r="W144" s="42">
        <v>3.3333333333333335</v>
      </c>
      <c r="X144" s="42">
        <f t="shared" si="94"/>
        <v>5.416666666666667</v>
      </c>
      <c r="Y144" s="42">
        <v>7.5</v>
      </c>
      <c r="Z144" s="42">
        <v>7.5</v>
      </c>
      <c r="AA144" s="42">
        <v>3.3333333333333335</v>
      </c>
      <c r="AB144" s="42">
        <v>3.3333333333333335</v>
      </c>
      <c r="AC144" s="42">
        <v>6.666666666666667</v>
      </c>
      <c r="AD144" s="42" t="e">
        <f>#N/A</f>
        <v>#N/A</v>
      </c>
      <c r="AE144" s="42">
        <v>5</v>
      </c>
      <c r="AF144" s="42">
        <v>5</v>
      </c>
      <c r="AG144" s="42">
        <v>7.5</v>
      </c>
      <c r="AH144" s="42" t="e">
        <f>#N/A</f>
        <v>#N/A</v>
      </c>
      <c r="AI144" s="42" t="e">
        <f t="shared" si="95"/>
        <v>#N/A</v>
      </c>
      <c r="AJ144" s="24">
        <v>7.008199000720516</v>
      </c>
      <c r="AK144" s="25">
        <v>3.3333333333333335</v>
      </c>
      <c r="AL144" s="25">
        <v>5</v>
      </c>
      <c r="AM144" s="25">
        <v>10</v>
      </c>
      <c r="AN144" s="25">
        <v>10</v>
      </c>
      <c r="AO144" s="25">
        <f t="shared" si="96"/>
        <v>10</v>
      </c>
      <c r="AP144" s="25">
        <v>10</v>
      </c>
      <c r="AQ144" s="42">
        <f t="shared" si="4"/>
        <v>7.06830646681077</v>
      </c>
      <c r="AR144" s="42">
        <v>5</v>
      </c>
      <c r="AS144" s="42">
        <v>0</v>
      </c>
      <c r="AT144" s="42">
        <v>0</v>
      </c>
      <c r="AU144" s="42">
        <f t="shared" si="90"/>
        <v>0</v>
      </c>
      <c r="AV144" s="42">
        <f t="shared" si="6"/>
        <v>2.5</v>
      </c>
      <c r="AW144" s="43">
        <f t="shared" si="7"/>
        <v>5.430949984601698</v>
      </c>
      <c r="AX144" s="44">
        <v>7.33</v>
      </c>
      <c r="AY144" s="45">
        <f t="shared" si="8"/>
        <v>6.380474992300849</v>
      </c>
      <c r="AZ144" s="46">
        <f t="shared" si="9"/>
        <v>114</v>
      </c>
      <c r="BA144" s="48">
        <f t="shared" si="10"/>
        <v>6.38</v>
      </c>
      <c r="BB144" s="43">
        <f t="shared" si="11"/>
        <v>4.1</v>
      </c>
      <c r="BC144" s="43">
        <f t="shared" si="12"/>
        <v>7.102032907238043</v>
      </c>
      <c r="BD144" s="43" t="e">
        <f t="shared" si="13"/>
        <v>#N/A</v>
      </c>
    </row>
    <row r="145" spans="1:56" ht="15" customHeight="1">
      <c r="A145" s="41" t="s">
        <v>193</v>
      </c>
      <c r="B145" s="42">
        <v>5.1</v>
      </c>
      <c r="C145" s="42">
        <v>5.18525397450156</v>
      </c>
      <c r="D145" s="42">
        <v>3.932441627466057</v>
      </c>
      <c r="E145" s="42">
        <v>4.699999999999999</v>
      </c>
      <c r="F145" s="42">
        <v>8.28</v>
      </c>
      <c r="G145" s="42">
        <v>10</v>
      </c>
      <c r="H145" s="42">
        <v>10</v>
      </c>
      <c r="I145" s="42">
        <v>7.5</v>
      </c>
      <c r="J145" s="42">
        <v>9.992733197153449</v>
      </c>
      <c r="K145" s="42">
        <v>9.96511934633655</v>
      </c>
      <c r="L145" s="42">
        <f t="shared" si="0"/>
        <v>9.491570508698</v>
      </c>
      <c r="M145" s="42">
        <v>10</v>
      </c>
      <c r="N145" s="42">
        <v>10</v>
      </c>
      <c r="O145" s="47">
        <v>10</v>
      </c>
      <c r="P145" s="47">
        <f t="shared" si="1"/>
        <v>10</v>
      </c>
      <c r="Q145" s="42">
        <f t="shared" si="2"/>
        <v>9.257190169566</v>
      </c>
      <c r="R145" s="42">
        <v>5</v>
      </c>
      <c r="S145" s="42">
        <v>10</v>
      </c>
      <c r="T145" s="42">
        <v>10</v>
      </c>
      <c r="U145" s="42">
        <f t="shared" si="3"/>
        <v>8.333333333333334</v>
      </c>
      <c r="V145" s="42">
        <v>10</v>
      </c>
      <c r="W145" s="42">
        <v>10</v>
      </c>
      <c r="X145" s="42">
        <f t="shared" si="94"/>
        <v>10</v>
      </c>
      <c r="Y145" s="42">
        <v>7.5</v>
      </c>
      <c r="Z145" s="42">
        <v>7.5</v>
      </c>
      <c r="AA145" s="42">
        <v>3.3333333333333335</v>
      </c>
      <c r="AB145" s="42">
        <v>3.3333333333333335</v>
      </c>
      <c r="AC145" s="42">
        <v>6.666666666666667</v>
      </c>
      <c r="AD145" s="42" t="e">
        <f>#N/A</f>
        <v>#N/A</v>
      </c>
      <c r="AE145" s="42">
        <v>10</v>
      </c>
      <c r="AF145" s="42">
        <v>7.5</v>
      </c>
      <c r="AG145" s="42">
        <v>10</v>
      </c>
      <c r="AH145" s="42" t="e">
        <f>#N/A</f>
        <v>#N/A</v>
      </c>
      <c r="AI145" s="42" t="e">
        <f t="shared" si="95"/>
        <v>#N/A</v>
      </c>
      <c r="AJ145" s="24">
        <v>10</v>
      </c>
      <c r="AK145" s="25">
        <v>5</v>
      </c>
      <c r="AL145" s="25">
        <v>5</v>
      </c>
      <c r="AM145" s="25">
        <v>10</v>
      </c>
      <c r="AN145" s="25">
        <v>10</v>
      </c>
      <c r="AO145" s="25">
        <f t="shared" si="96"/>
        <v>10</v>
      </c>
      <c r="AP145" s="25">
        <v>10</v>
      </c>
      <c r="AQ145" s="42">
        <f t="shared" si="4"/>
        <v>8</v>
      </c>
      <c r="AR145" s="42">
        <v>10</v>
      </c>
      <c r="AS145" s="42">
        <v>10</v>
      </c>
      <c r="AT145" s="42">
        <v>10</v>
      </c>
      <c r="AU145" s="42">
        <f t="shared" si="90"/>
        <v>10</v>
      </c>
      <c r="AV145" s="42">
        <f t="shared" si="6"/>
        <v>10</v>
      </c>
      <c r="AW145" s="43">
        <f t="shared" si="7"/>
        <v>7.837908653502611</v>
      </c>
      <c r="AX145" s="44">
        <v>5.94</v>
      </c>
      <c r="AY145" s="45">
        <f t="shared" si="8"/>
        <v>6.888954326751305</v>
      </c>
      <c r="AZ145" s="46">
        <f t="shared" si="9"/>
        <v>79</v>
      </c>
      <c r="BA145" s="48">
        <f t="shared" si="10"/>
        <v>6.89</v>
      </c>
      <c r="BB145" s="43">
        <f t="shared" si="11"/>
        <v>4.699999999999999</v>
      </c>
      <c r="BC145" s="43">
        <f t="shared" si="12"/>
        <v>9.257190169566</v>
      </c>
      <c r="BD145" s="43" t="e">
        <f t="shared" si="13"/>
        <v>#N/A</v>
      </c>
    </row>
    <row r="146" spans="1:56" ht="15" customHeight="1">
      <c r="A146" s="41" t="s">
        <v>194</v>
      </c>
      <c r="B146" s="42">
        <v>6.066666666666666</v>
      </c>
      <c r="C146" s="42">
        <v>6.037091324598919</v>
      </c>
      <c r="D146" s="42">
        <v>7.486490772698708</v>
      </c>
      <c r="E146" s="42">
        <v>6.5</v>
      </c>
      <c r="F146" s="42">
        <v>8.959999999999999</v>
      </c>
      <c r="G146" s="42">
        <v>10</v>
      </c>
      <c r="H146" s="42">
        <v>10</v>
      </c>
      <c r="I146" s="42">
        <v>10</v>
      </c>
      <c r="J146" s="42">
        <v>10</v>
      </c>
      <c r="K146" s="42">
        <v>10</v>
      </c>
      <c r="L146" s="42">
        <f t="shared" si="0"/>
        <v>10</v>
      </c>
      <c r="M146" s="42">
        <v>7</v>
      </c>
      <c r="N146" s="42">
        <v>5</v>
      </c>
      <c r="O146" s="47">
        <v>5</v>
      </c>
      <c r="P146" s="47">
        <f t="shared" si="1"/>
        <v>5.666666666666667</v>
      </c>
      <c r="Q146" s="42">
        <f t="shared" si="2"/>
        <v>8.20888888888889</v>
      </c>
      <c r="R146" s="42">
        <v>0</v>
      </c>
      <c r="S146" s="42">
        <v>10</v>
      </c>
      <c r="T146" s="42">
        <v>5</v>
      </c>
      <c r="U146" s="42">
        <f t="shared" si="3"/>
        <v>5</v>
      </c>
      <c r="V146" s="42">
        <v>2.5</v>
      </c>
      <c r="W146" s="42">
        <v>3.3333333333333335</v>
      </c>
      <c r="X146" s="42">
        <f t="shared" si="94"/>
        <v>2.916666666666667</v>
      </c>
      <c r="Y146" s="42">
        <v>5</v>
      </c>
      <c r="Z146" s="42">
        <v>2.5</v>
      </c>
      <c r="AA146" s="42">
        <v>0</v>
      </c>
      <c r="AB146" s="42">
        <v>3.3333333333333335</v>
      </c>
      <c r="AC146" s="42">
        <v>6.666666666666667</v>
      </c>
      <c r="AD146" s="42" t="e">
        <f>#N/A</f>
        <v>#N/A</v>
      </c>
      <c r="AE146" s="42">
        <v>0</v>
      </c>
      <c r="AF146" s="42">
        <v>5</v>
      </c>
      <c r="AG146" s="42">
        <v>10</v>
      </c>
      <c r="AH146" s="42" t="e">
        <f>#N/A</f>
        <v>#N/A</v>
      </c>
      <c r="AI146" s="42" t="e">
        <f t="shared" si="95"/>
        <v>#N/A</v>
      </c>
      <c r="AJ146" s="24">
        <v>10</v>
      </c>
      <c r="AK146" s="25">
        <v>2.3333333333333335</v>
      </c>
      <c r="AL146" s="25">
        <v>4.25</v>
      </c>
      <c r="AM146" s="25">
        <v>10</v>
      </c>
      <c r="AN146" s="25">
        <v>6.666666666666667</v>
      </c>
      <c r="AO146" s="25">
        <f t="shared" si="96"/>
        <v>8.333333333333334</v>
      </c>
      <c r="AP146" s="25">
        <v>3.3333333333333335</v>
      </c>
      <c r="AQ146" s="42">
        <f t="shared" si="4"/>
        <v>5.65</v>
      </c>
      <c r="AR146" s="42">
        <v>0</v>
      </c>
      <c r="AS146" s="42">
        <v>0</v>
      </c>
      <c r="AT146" s="42">
        <v>0</v>
      </c>
      <c r="AU146" s="42">
        <f t="shared" si="90"/>
        <v>0</v>
      </c>
      <c r="AV146" s="42">
        <f t="shared" si="6"/>
        <v>0</v>
      </c>
      <c r="AW146" s="43">
        <f t="shared" si="7"/>
        <v>5.429722222222222</v>
      </c>
      <c r="AX146" s="44">
        <v>7.91</v>
      </c>
      <c r="AY146" s="45">
        <f t="shared" si="8"/>
        <v>6.669861111111111</v>
      </c>
      <c r="AZ146" s="46">
        <f t="shared" si="9"/>
        <v>93</v>
      </c>
      <c r="BA146" s="48">
        <f t="shared" si="10"/>
        <v>6.67</v>
      </c>
      <c r="BB146" s="43">
        <f t="shared" si="11"/>
        <v>6.5</v>
      </c>
      <c r="BC146" s="43">
        <f t="shared" si="12"/>
        <v>8.20888888888889</v>
      </c>
      <c r="BD146" s="43" t="e">
        <f t="shared" si="13"/>
        <v>#N/A</v>
      </c>
    </row>
    <row r="147" spans="1:56" ht="15" customHeight="1">
      <c r="A147" s="41" t="s">
        <v>195</v>
      </c>
      <c r="B147" s="42">
        <v>8.3</v>
      </c>
      <c r="C147" s="42">
        <v>7.235465739802605</v>
      </c>
      <c r="D147" s="42">
        <v>7.5467761711068135</v>
      </c>
      <c r="E147" s="42">
        <v>7.7</v>
      </c>
      <c r="F147" s="42">
        <v>9.520000000000001</v>
      </c>
      <c r="G147" s="42">
        <v>10</v>
      </c>
      <c r="H147" s="42">
        <v>10</v>
      </c>
      <c r="I147" s="42">
        <v>10</v>
      </c>
      <c r="J147" s="42">
        <v>10</v>
      </c>
      <c r="K147" s="42">
        <v>9.932543975786757</v>
      </c>
      <c r="L147" s="42">
        <f t="shared" si="0"/>
        <v>9.986508795157352</v>
      </c>
      <c r="M147" s="42">
        <v>9.5</v>
      </c>
      <c r="N147" s="42">
        <v>10</v>
      </c>
      <c r="O147" s="47">
        <v>10</v>
      </c>
      <c r="P147" s="47">
        <f t="shared" si="1"/>
        <v>9.833333333333334</v>
      </c>
      <c r="Q147" s="42">
        <f t="shared" si="2"/>
        <v>9.779947376163562</v>
      </c>
      <c r="R147" s="42">
        <v>10</v>
      </c>
      <c r="S147" s="42">
        <v>10</v>
      </c>
      <c r="T147" s="42">
        <v>10</v>
      </c>
      <c r="U147" s="42">
        <f t="shared" si="3"/>
        <v>10</v>
      </c>
      <c r="V147" s="42">
        <v>10</v>
      </c>
      <c r="W147" s="42">
        <v>6.666666666666667</v>
      </c>
      <c r="X147" s="42">
        <f t="shared" si="94"/>
        <v>8.333333333333334</v>
      </c>
      <c r="Y147" s="42">
        <v>10</v>
      </c>
      <c r="Z147" s="42">
        <v>10</v>
      </c>
      <c r="AA147" s="42">
        <v>10</v>
      </c>
      <c r="AB147" s="42">
        <v>10</v>
      </c>
      <c r="AC147" s="42">
        <v>10</v>
      </c>
      <c r="AD147" s="42" t="e">
        <f>#N/A</f>
        <v>#N/A</v>
      </c>
      <c r="AE147" s="42">
        <v>10</v>
      </c>
      <c r="AF147" s="42">
        <v>10</v>
      </c>
      <c r="AG147" s="42">
        <v>10</v>
      </c>
      <c r="AH147" s="42" t="e">
        <f>#N/A</f>
        <v>#N/A</v>
      </c>
      <c r="AI147" s="42" t="e">
        <f t="shared" si="95"/>
        <v>#N/A</v>
      </c>
      <c r="AJ147" s="24">
        <v>10</v>
      </c>
      <c r="AK147" s="25">
        <v>8</v>
      </c>
      <c r="AL147" s="25">
        <v>8</v>
      </c>
      <c r="AM147" s="25">
        <v>10</v>
      </c>
      <c r="AN147" s="25">
        <v>10</v>
      </c>
      <c r="AO147" s="25">
        <f t="shared" si="96"/>
        <v>10</v>
      </c>
      <c r="AP147" s="25">
        <v>10</v>
      </c>
      <c r="AQ147" s="42">
        <f t="shared" si="4"/>
        <v>9.2</v>
      </c>
      <c r="AR147" s="42">
        <v>10</v>
      </c>
      <c r="AS147" s="42">
        <v>10</v>
      </c>
      <c r="AT147" s="42">
        <v>10</v>
      </c>
      <c r="AU147" s="42">
        <f t="shared" si="90"/>
        <v>10</v>
      </c>
      <c r="AV147" s="42">
        <f t="shared" si="6"/>
        <v>10</v>
      </c>
      <c r="AW147" s="43">
        <f t="shared" si="7"/>
        <v>9.123320177374225</v>
      </c>
      <c r="AX147" s="44">
        <v>7.8</v>
      </c>
      <c r="AY147" s="45">
        <f t="shared" si="8"/>
        <v>8.461660088687113</v>
      </c>
      <c r="AZ147" s="46">
        <f t="shared" si="9"/>
        <v>10</v>
      </c>
      <c r="BA147" s="48">
        <f t="shared" si="10"/>
        <v>8.46</v>
      </c>
      <c r="BB147" s="43">
        <f t="shared" si="11"/>
        <v>7.7</v>
      </c>
      <c r="BC147" s="43">
        <f t="shared" si="12"/>
        <v>9.779947376163562</v>
      </c>
      <c r="BD147" s="43" t="e">
        <f t="shared" si="13"/>
        <v>#N/A</v>
      </c>
    </row>
    <row r="148" spans="1:56" ht="15" customHeight="1">
      <c r="A148" s="41" t="s">
        <v>196</v>
      </c>
      <c r="B148" s="42">
        <v>7.266666666666666</v>
      </c>
      <c r="C148" s="42">
        <v>6.532126703726623</v>
      </c>
      <c r="D148" s="42">
        <v>6.538777707670501</v>
      </c>
      <c r="E148" s="42">
        <v>6.800000000000001</v>
      </c>
      <c r="F148" s="42">
        <v>8.120000000000001</v>
      </c>
      <c r="G148" s="42">
        <v>10</v>
      </c>
      <c r="H148" s="42">
        <v>9.71014463613485</v>
      </c>
      <c r="I148" s="42">
        <v>10</v>
      </c>
      <c r="J148" s="42">
        <v>9.995689883065204</v>
      </c>
      <c r="K148" s="42">
        <v>9.989009201816266</v>
      </c>
      <c r="L148" s="42">
        <f t="shared" si="0"/>
        <v>9.938968744203263</v>
      </c>
      <c r="M148" s="42">
        <v>9.5</v>
      </c>
      <c r="N148" s="42">
        <v>10</v>
      </c>
      <c r="O148" s="47">
        <v>10</v>
      </c>
      <c r="P148" s="47">
        <f t="shared" si="1"/>
        <v>9.833333333333334</v>
      </c>
      <c r="Q148" s="42">
        <f t="shared" si="2"/>
        <v>9.297434025845533</v>
      </c>
      <c r="R148" s="42">
        <v>10</v>
      </c>
      <c r="S148" s="42">
        <v>10</v>
      </c>
      <c r="T148" s="42">
        <v>10</v>
      </c>
      <c r="U148" s="42">
        <f t="shared" si="3"/>
        <v>10</v>
      </c>
      <c r="V148" s="42">
        <v>7.5</v>
      </c>
      <c r="W148" s="42">
        <v>10</v>
      </c>
      <c r="X148" s="42">
        <f t="shared" si="94"/>
        <v>8.75</v>
      </c>
      <c r="Y148" s="42">
        <v>10</v>
      </c>
      <c r="Z148" s="42">
        <v>10</v>
      </c>
      <c r="AA148" s="42">
        <v>6.666666666666667</v>
      </c>
      <c r="AB148" s="42">
        <v>10</v>
      </c>
      <c r="AC148" s="42">
        <v>6.666666666666667</v>
      </c>
      <c r="AD148" s="42" t="e">
        <f>#N/A</f>
        <v>#N/A</v>
      </c>
      <c r="AE148" s="42">
        <v>7.5</v>
      </c>
      <c r="AF148" s="42">
        <v>7.5</v>
      </c>
      <c r="AG148" s="42">
        <v>10</v>
      </c>
      <c r="AH148" s="42" t="e">
        <f>#N/A</f>
        <v>#N/A</v>
      </c>
      <c r="AI148" s="42" t="e">
        <f t="shared" si="95"/>
        <v>#N/A</v>
      </c>
      <c r="AJ148" s="24">
        <v>10</v>
      </c>
      <c r="AK148" s="25">
        <v>8.333333333333334</v>
      </c>
      <c r="AL148" s="25">
        <v>8</v>
      </c>
      <c r="AM148" s="25">
        <v>10</v>
      </c>
      <c r="AN148" s="25">
        <v>10</v>
      </c>
      <c r="AO148" s="25">
        <f t="shared" si="96"/>
        <v>10</v>
      </c>
      <c r="AP148" s="25">
        <v>10</v>
      </c>
      <c r="AQ148" s="42">
        <f t="shared" si="4"/>
        <v>9.266666666666667</v>
      </c>
      <c r="AR148" s="42">
        <v>10</v>
      </c>
      <c r="AS148" s="42">
        <v>10</v>
      </c>
      <c r="AT148" s="42">
        <v>10</v>
      </c>
      <c r="AU148" s="42">
        <f t="shared" si="90"/>
        <v>10</v>
      </c>
      <c r="AV148" s="42">
        <f t="shared" si="6"/>
        <v>10</v>
      </c>
      <c r="AW148" s="43">
        <f t="shared" si="7"/>
        <v>8.728802950905827</v>
      </c>
      <c r="AX148" s="44">
        <v>7.76</v>
      </c>
      <c r="AY148" s="45">
        <f t="shared" si="8"/>
        <v>8.244401475452914</v>
      </c>
      <c r="AZ148" s="46">
        <f t="shared" si="9"/>
        <v>20</v>
      </c>
      <c r="BA148" s="48">
        <f t="shared" si="10"/>
        <v>8.24</v>
      </c>
      <c r="BB148" s="43">
        <f t="shared" si="11"/>
        <v>6.800000000000001</v>
      </c>
      <c r="BC148" s="43">
        <f t="shared" si="12"/>
        <v>9.297434025845533</v>
      </c>
      <c r="BD148" s="43" t="e">
        <f t="shared" si="13"/>
        <v>#N/A</v>
      </c>
    </row>
    <row r="149" spans="1:56" ht="15" customHeight="1">
      <c r="A149" s="41" t="s">
        <v>197</v>
      </c>
      <c r="B149" s="42">
        <v>7.033333333333335</v>
      </c>
      <c r="C149" s="42">
        <v>7.140848527465229</v>
      </c>
      <c r="D149" s="42">
        <v>5.0352224399015615</v>
      </c>
      <c r="E149" s="42">
        <v>6.4</v>
      </c>
      <c r="F149" s="42">
        <v>7.559999999999999</v>
      </c>
      <c r="G149" s="42">
        <v>10</v>
      </c>
      <c r="H149" s="42">
        <v>10</v>
      </c>
      <c r="I149" s="42">
        <v>10</v>
      </c>
      <c r="J149" s="42">
        <v>10</v>
      </c>
      <c r="K149" s="42">
        <v>10</v>
      </c>
      <c r="L149" s="42">
        <f t="shared" si="0"/>
        <v>10</v>
      </c>
      <c r="M149" s="42">
        <v>10</v>
      </c>
      <c r="N149" s="42">
        <v>10</v>
      </c>
      <c r="O149" s="47">
        <v>10</v>
      </c>
      <c r="P149" s="47">
        <f t="shared" si="1"/>
        <v>10</v>
      </c>
      <c r="Q149" s="42">
        <f t="shared" si="2"/>
        <v>9.186666666666666</v>
      </c>
      <c r="R149" s="42">
        <v>10</v>
      </c>
      <c r="S149" s="42">
        <v>10</v>
      </c>
      <c r="T149" s="42">
        <v>10</v>
      </c>
      <c r="U149" s="42">
        <f t="shared" si="3"/>
        <v>10</v>
      </c>
      <c r="V149" s="42">
        <v>10</v>
      </c>
      <c r="W149" s="42">
        <v>10</v>
      </c>
      <c r="X149" s="42">
        <f t="shared" si="94"/>
        <v>10</v>
      </c>
      <c r="Y149" s="42">
        <v>10</v>
      </c>
      <c r="Z149" s="42">
        <v>10</v>
      </c>
      <c r="AA149" s="42">
        <v>10</v>
      </c>
      <c r="AB149" s="42">
        <v>10</v>
      </c>
      <c r="AC149" s="42">
        <v>10</v>
      </c>
      <c r="AD149" s="42" t="e">
        <f>#N/A</f>
        <v>#N/A</v>
      </c>
      <c r="AE149" s="42">
        <v>10</v>
      </c>
      <c r="AF149" s="42">
        <v>10</v>
      </c>
      <c r="AG149" s="42">
        <v>10</v>
      </c>
      <c r="AH149" s="42" t="e">
        <f>#N/A</f>
        <v>#N/A</v>
      </c>
      <c r="AI149" s="42" t="e">
        <f t="shared" si="95"/>
        <v>#N/A</v>
      </c>
      <c r="AJ149" s="24">
        <v>10</v>
      </c>
      <c r="AK149" s="25">
        <v>7.333333333333333</v>
      </c>
      <c r="AL149" s="25">
        <v>7.75</v>
      </c>
      <c r="AM149" s="25">
        <v>10</v>
      </c>
      <c r="AN149" s="25">
        <v>10</v>
      </c>
      <c r="AO149" s="25">
        <f t="shared" si="96"/>
        <v>10</v>
      </c>
      <c r="AP149" s="25">
        <v>10</v>
      </c>
      <c r="AQ149" s="42">
        <f t="shared" si="4"/>
        <v>9.016666666666667</v>
      </c>
      <c r="AR149" s="42">
        <v>10</v>
      </c>
      <c r="AS149" s="42">
        <v>10</v>
      </c>
      <c r="AT149" s="42">
        <v>10</v>
      </c>
      <c r="AU149" s="42">
        <f t="shared" si="90"/>
        <v>10</v>
      </c>
      <c r="AV149" s="42">
        <f t="shared" si="6"/>
        <v>10</v>
      </c>
      <c r="AW149" s="43">
        <f t="shared" si="7"/>
        <v>8.798333333333334</v>
      </c>
      <c r="AX149" s="44">
        <v>7.31</v>
      </c>
      <c r="AY149" s="45">
        <f t="shared" si="8"/>
        <v>8.054166666666667</v>
      </c>
      <c r="AZ149" s="46">
        <f t="shared" si="9"/>
        <v>33</v>
      </c>
      <c r="BA149" s="48">
        <f t="shared" si="10"/>
        <v>8.05</v>
      </c>
      <c r="BB149" s="43">
        <f t="shared" si="11"/>
        <v>6.4</v>
      </c>
      <c r="BC149" s="43">
        <f t="shared" si="12"/>
        <v>9.186666666666666</v>
      </c>
      <c r="BD149" s="43" t="e">
        <f t="shared" si="13"/>
        <v>#N/A</v>
      </c>
    </row>
    <row r="150" spans="1:56" ht="15" customHeight="1">
      <c r="A150" s="41" t="s">
        <v>198</v>
      </c>
      <c r="B150" s="42">
        <v>3.0000000000000004</v>
      </c>
      <c r="C150" s="42">
        <v>3.7816877846120978</v>
      </c>
      <c r="D150" s="42">
        <v>2.36923896179383</v>
      </c>
      <c r="E150" s="42">
        <v>3.1</v>
      </c>
      <c r="F150" s="42">
        <v>0</v>
      </c>
      <c r="G150" s="42">
        <v>5</v>
      </c>
      <c r="H150" s="42">
        <v>10</v>
      </c>
      <c r="I150" s="42">
        <v>5</v>
      </c>
      <c r="J150" s="42">
        <v>10</v>
      </c>
      <c r="K150" s="42">
        <v>10</v>
      </c>
      <c r="L150" s="42">
        <f t="shared" si="0"/>
        <v>8</v>
      </c>
      <c r="M150" s="42">
        <v>10</v>
      </c>
      <c r="N150" s="42">
        <v>10</v>
      </c>
      <c r="O150" s="47">
        <v>10</v>
      </c>
      <c r="P150" s="47">
        <f t="shared" si="1"/>
        <v>10</v>
      </c>
      <c r="Q150" s="42">
        <f t="shared" si="2"/>
        <v>6</v>
      </c>
      <c r="R150" s="42">
        <v>10</v>
      </c>
      <c r="S150" s="42">
        <v>10</v>
      </c>
      <c r="T150" s="42">
        <v>10</v>
      </c>
      <c r="U150" s="42">
        <f t="shared" si="3"/>
        <v>10</v>
      </c>
      <c r="V150" s="42">
        <v>7.5</v>
      </c>
      <c r="W150" s="42">
        <v>6.666666666666667</v>
      </c>
      <c r="X150" s="42">
        <f t="shared" si="94"/>
        <v>7.083333333333334</v>
      </c>
      <c r="Y150" s="42">
        <v>7.5</v>
      </c>
      <c r="Z150" s="42">
        <v>5</v>
      </c>
      <c r="AA150" s="42">
        <v>3.3333333333333335</v>
      </c>
      <c r="AB150" s="42">
        <v>6.666666666666667</v>
      </c>
      <c r="AC150" s="42">
        <v>3.3333333333333335</v>
      </c>
      <c r="AD150" s="42" t="e">
        <f>#N/A</f>
        <v>#N/A</v>
      </c>
      <c r="AE150" s="42">
        <v>7.5</v>
      </c>
      <c r="AF150" s="42">
        <v>5</v>
      </c>
      <c r="AG150" s="42">
        <v>5</v>
      </c>
      <c r="AH150" s="42" t="e">
        <f>#N/A</f>
        <v>#N/A</v>
      </c>
      <c r="AI150" s="42" t="e">
        <f t="shared" si="95"/>
        <v>#N/A</v>
      </c>
      <c r="AJ150" s="24">
        <v>10</v>
      </c>
      <c r="AK150" s="25">
        <v>1.3333333333333333</v>
      </c>
      <c r="AL150" s="25">
        <v>3</v>
      </c>
      <c r="AM150" s="25">
        <v>10</v>
      </c>
      <c r="AN150" s="25">
        <v>10</v>
      </c>
      <c r="AO150" s="25">
        <f t="shared" si="96"/>
        <v>10</v>
      </c>
      <c r="AP150" s="25">
        <v>6.666666666666667</v>
      </c>
      <c r="AQ150" s="42">
        <f t="shared" si="4"/>
        <v>6.2</v>
      </c>
      <c r="AR150" s="42">
        <v>10</v>
      </c>
      <c r="AS150" s="42">
        <v>10</v>
      </c>
      <c r="AT150" s="42">
        <v>10</v>
      </c>
      <c r="AU150" s="42">
        <f t="shared" si="90"/>
        <v>10</v>
      </c>
      <c r="AV150" s="42">
        <f t="shared" si="6"/>
        <v>10</v>
      </c>
      <c r="AW150" s="43">
        <f t="shared" si="7"/>
        <v>6.172777777777778</v>
      </c>
      <c r="AX150" s="44">
        <v>4.01</v>
      </c>
      <c r="AY150" s="45">
        <f t="shared" si="8"/>
        <v>5.091388888888889</v>
      </c>
      <c r="AZ150" s="46">
        <f t="shared" si="9"/>
        <v>149</v>
      </c>
      <c r="BA150" s="48">
        <f t="shared" si="10"/>
        <v>5.09</v>
      </c>
      <c r="BB150" s="43">
        <f t="shared" si="11"/>
        <v>3.1</v>
      </c>
      <c r="BC150" s="43">
        <f t="shared" si="12"/>
        <v>6</v>
      </c>
      <c r="BD150" s="43" t="e">
        <f t="shared" si="13"/>
        <v>#N/A</v>
      </c>
    </row>
    <row r="151" spans="1:56" ht="15" customHeight="1">
      <c r="A151" s="41" t="s">
        <v>199</v>
      </c>
      <c r="B151" s="42">
        <v>6.666666666666666</v>
      </c>
      <c r="C151" s="42">
        <v>4.3491010938215195</v>
      </c>
      <c r="D151" s="42">
        <v>5.694846751665795</v>
      </c>
      <c r="E151" s="42">
        <v>5.6</v>
      </c>
      <c r="F151" s="42">
        <v>8.68</v>
      </c>
      <c r="G151" s="42">
        <v>10</v>
      </c>
      <c r="H151" s="42">
        <v>10</v>
      </c>
      <c r="I151" s="42">
        <v>10</v>
      </c>
      <c r="J151" s="42">
        <v>10</v>
      </c>
      <c r="K151" s="42">
        <v>10</v>
      </c>
      <c r="L151" s="42">
        <f t="shared" si="0"/>
        <v>10</v>
      </c>
      <c r="M151" s="42">
        <v>10</v>
      </c>
      <c r="N151" s="42">
        <v>10</v>
      </c>
      <c r="O151" s="47">
        <v>10</v>
      </c>
      <c r="P151" s="47">
        <f t="shared" si="1"/>
        <v>10</v>
      </c>
      <c r="Q151" s="42">
        <f t="shared" si="2"/>
        <v>9.56</v>
      </c>
      <c r="R151" s="42">
        <v>5</v>
      </c>
      <c r="S151" s="42">
        <v>0</v>
      </c>
      <c r="T151" s="42">
        <v>10</v>
      </c>
      <c r="U151" s="42">
        <f t="shared" si="3"/>
        <v>5</v>
      </c>
      <c r="V151" s="42">
        <v>5</v>
      </c>
      <c r="W151" s="42">
        <v>3.3333333333333335</v>
      </c>
      <c r="X151" s="42">
        <f t="shared" si="94"/>
        <v>4.166666666666667</v>
      </c>
      <c r="Y151" s="42">
        <v>2.5</v>
      </c>
      <c r="Z151" s="42">
        <v>2.5</v>
      </c>
      <c r="AA151" s="42">
        <v>3.3333333333333335</v>
      </c>
      <c r="AB151" s="42">
        <v>3.3333333333333335</v>
      </c>
      <c r="AC151" s="42">
        <v>3.3333333333333335</v>
      </c>
      <c r="AD151" s="42" t="e">
        <f>#N/A</f>
        <v>#N/A</v>
      </c>
      <c r="AE151" s="42">
        <v>0</v>
      </c>
      <c r="AF151" s="42">
        <v>2.5</v>
      </c>
      <c r="AG151" s="42">
        <v>5</v>
      </c>
      <c r="AH151" s="42" t="e">
        <f>#N/A</f>
        <v>#N/A</v>
      </c>
      <c r="AI151" s="42" t="e">
        <f t="shared" si="95"/>
        <v>#N/A</v>
      </c>
      <c r="AJ151" s="24">
        <v>10</v>
      </c>
      <c r="AK151" s="25">
        <v>0.6666666666666666</v>
      </c>
      <c r="AL151" s="25">
        <v>1.75</v>
      </c>
      <c r="AM151" s="25">
        <v>3.3333333333333335</v>
      </c>
      <c r="AN151" s="25">
        <v>3.3333333333333335</v>
      </c>
      <c r="AO151" s="25">
        <f t="shared" si="96"/>
        <v>3.3333333333333335</v>
      </c>
      <c r="AP151" s="25">
        <v>3.3333333333333335</v>
      </c>
      <c r="AQ151" s="42">
        <f t="shared" si="4"/>
        <v>3.8166666666666664</v>
      </c>
      <c r="AR151" s="42">
        <v>10</v>
      </c>
      <c r="AS151" s="42">
        <v>10</v>
      </c>
      <c r="AT151" s="42">
        <v>10</v>
      </c>
      <c r="AU151" s="42">
        <f t="shared" si="90"/>
        <v>10</v>
      </c>
      <c r="AV151" s="42">
        <f t="shared" si="6"/>
        <v>10</v>
      </c>
      <c r="AW151" s="43">
        <f t="shared" si="7"/>
        <v>6.359166666666667</v>
      </c>
      <c r="AX151" s="44">
        <v>6.35</v>
      </c>
      <c r="AY151" s="45">
        <f t="shared" si="8"/>
        <v>6.354583333333333</v>
      </c>
      <c r="AZ151" s="46">
        <f t="shared" si="9"/>
        <v>115</v>
      </c>
      <c r="BA151" s="48">
        <f t="shared" si="10"/>
        <v>6.35</v>
      </c>
      <c r="BB151" s="43">
        <f t="shared" si="11"/>
        <v>5.6000000000000005</v>
      </c>
      <c r="BC151" s="43">
        <f t="shared" si="12"/>
        <v>9.56</v>
      </c>
      <c r="BD151" s="43" t="e">
        <f t="shared" si="13"/>
        <v>#N/A</v>
      </c>
    </row>
    <row r="152" spans="1:56" ht="15" customHeight="1">
      <c r="A152" s="41" t="s">
        <v>214</v>
      </c>
      <c r="B152" s="42" t="s">
        <v>60</v>
      </c>
      <c r="C152" s="42" t="s">
        <v>60</v>
      </c>
      <c r="D152" s="42" t="s">
        <v>60</v>
      </c>
      <c r="E152" s="42">
        <v>4.043714</v>
      </c>
      <c r="F152" s="42">
        <v>8.08</v>
      </c>
      <c r="G152" s="42">
        <v>5</v>
      </c>
      <c r="H152" s="42">
        <v>7.574751091161059</v>
      </c>
      <c r="I152" s="42">
        <v>2.5</v>
      </c>
      <c r="J152" s="42">
        <v>5.038633660775197</v>
      </c>
      <c r="K152" s="42">
        <v>8.062572585967521</v>
      </c>
      <c r="L152" s="42">
        <f t="shared" si="0"/>
        <v>5.635191467580755</v>
      </c>
      <c r="M152" s="42">
        <v>10</v>
      </c>
      <c r="N152" s="42">
        <v>5</v>
      </c>
      <c r="O152" s="47">
        <v>5</v>
      </c>
      <c r="P152" s="47">
        <f t="shared" si="1"/>
        <v>6.666666666666667</v>
      </c>
      <c r="Q152" s="42">
        <f t="shared" si="2"/>
        <v>6.793952711415808</v>
      </c>
      <c r="R152" s="42">
        <v>0</v>
      </c>
      <c r="S152" s="42">
        <v>5</v>
      </c>
      <c r="T152" s="42">
        <v>5</v>
      </c>
      <c r="U152" s="42">
        <f t="shared" si="3"/>
        <v>3.3333333333333335</v>
      </c>
      <c r="V152" s="42">
        <v>5</v>
      </c>
      <c r="W152" s="42">
        <v>6.666666666666667</v>
      </c>
      <c r="X152" s="42">
        <f t="shared" si="94"/>
        <v>5.833333333333334</v>
      </c>
      <c r="Y152" s="42">
        <v>7.5</v>
      </c>
      <c r="Z152" s="42">
        <v>5</v>
      </c>
      <c r="AA152" s="42">
        <v>6.666666666666667</v>
      </c>
      <c r="AB152" s="42">
        <v>3.3333333333333335</v>
      </c>
      <c r="AC152" s="42">
        <v>3.3333333333333335</v>
      </c>
      <c r="AD152" s="42" t="e">
        <f>#N/A</f>
        <v>#N/A</v>
      </c>
      <c r="AE152" s="42">
        <v>7.5</v>
      </c>
      <c r="AF152" s="42">
        <v>5</v>
      </c>
      <c r="AG152" s="42">
        <v>5</v>
      </c>
      <c r="AH152" s="42" t="e">
        <f>#N/A</f>
        <v>#N/A</v>
      </c>
      <c r="AI152" s="42" t="e">
        <f t="shared" si="95"/>
        <v>#N/A</v>
      </c>
      <c r="AJ152" s="24">
        <v>5.8424304419903885</v>
      </c>
      <c r="AK152" s="25">
        <v>1.3333333333333333</v>
      </c>
      <c r="AL152" s="25">
        <v>2.25</v>
      </c>
      <c r="AM152" s="25">
        <v>10</v>
      </c>
      <c r="AN152" s="25">
        <v>6.666666666666667</v>
      </c>
      <c r="AO152" s="25">
        <f t="shared" si="96"/>
        <v>8.333333333333334</v>
      </c>
      <c r="AP152" s="25">
        <v>3.3333333333333335</v>
      </c>
      <c r="AQ152" s="42">
        <f t="shared" si="4"/>
        <v>4.218486088398078</v>
      </c>
      <c r="AR152" s="42">
        <v>0</v>
      </c>
      <c r="AS152" s="42">
        <v>0</v>
      </c>
      <c r="AT152" s="42">
        <v>0</v>
      </c>
      <c r="AU152" s="42">
        <f t="shared" si="90"/>
        <v>0</v>
      </c>
      <c r="AV152" s="42">
        <f t="shared" si="6"/>
        <v>0</v>
      </c>
      <c r="AW152" s="43">
        <f t="shared" si="7"/>
        <v>4.61737639780487</v>
      </c>
      <c r="AX152" s="44">
        <v>6.33</v>
      </c>
      <c r="AY152" s="45">
        <f t="shared" si="8"/>
        <v>5.473688198902435</v>
      </c>
      <c r="AZ152" s="46">
        <f t="shared" si="9"/>
        <v>144</v>
      </c>
      <c r="BA152" s="48">
        <f t="shared" si="10"/>
        <v>5.47</v>
      </c>
      <c r="BB152" s="43">
        <f t="shared" si="11"/>
        <v>4.043714</v>
      </c>
      <c r="BC152" s="43">
        <f t="shared" si="12"/>
        <v>6.793952711415808</v>
      </c>
      <c r="BD152" s="43" t="e">
        <f t="shared" si="13"/>
        <v>#N/A</v>
      </c>
    </row>
    <row r="153" spans="1:56" ht="15" customHeight="1">
      <c r="A153" s="41" t="s">
        <v>200</v>
      </c>
      <c r="B153" s="42">
        <v>4.8</v>
      </c>
      <c r="C153" s="42">
        <v>4.578003042757191</v>
      </c>
      <c r="D153" s="42">
        <v>3.6886519973087184</v>
      </c>
      <c r="E153" s="42">
        <v>4.4</v>
      </c>
      <c r="F153" s="42">
        <v>5.720000000000001</v>
      </c>
      <c r="G153" s="42">
        <v>10</v>
      </c>
      <c r="H153" s="42">
        <v>10</v>
      </c>
      <c r="I153" s="42">
        <v>10</v>
      </c>
      <c r="J153" s="42">
        <v>10</v>
      </c>
      <c r="K153" s="42">
        <v>10</v>
      </c>
      <c r="L153" s="42">
        <f t="shared" si="0"/>
        <v>10</v>
      </c>
      <c r="M153" s="42">
        <v>10</v>
      </c>
      <c r="N153" s="42">
        <v>10</v>
      </c>
      <c r="O153" s="47">
        <v>0</v>
      </c>
      <c r="P153" s="47">
        <f t="shared" si="1"/>
        <v>6.666666666666667</v>
      </c>
      <c r="Q153" s="42">
        <f t="shared" si="2"/>
        <v>7.4622222222222225</v>
      </c>
      <c r="R153" s="42">
        <v>10</v>
      </c>
      <c r="S153" s="42">
        <v>5</v>
      </c>
      <c r="T153" s="42">
        <v>10</v>
      </c>
      <c r="U153" s="42">
        <f t="shared" si="3"/>
        <v>8.333333333333334</v>
      </c>
      <c r="V153" s="42">
        <v>5</v>
      </c>
      <c r="W153" s="42">
        <v>6.666666666666667</v>
      </c>
      <c r="X153" s="42">
        <f t="shared" si="94"/>
        <v>5.833333333333334</v>
      </c>
      <c r="Y153" s="42">
        <v>5</v>
      </c>
      <c r="Z153" s="42">
        <v>5</v>
      </c>
      <c r="AA153" s="42">
        <v>3.3333333333333335</v>
      </c>
      <c r="AB153" s="42">
        <v>3.3333333333333335</v>
      </c>
      <c r="AC153" s="42">
        <v>3.3333333333333335</v>
      </c>
      <c r="AD153" s="42" t="e">
        <f>#N/A</f>
        <v>#N/A</v>
      </c>
      <c r="AE153" s="42">
        <v>5</v>
      </c>
      <c r="AF153" s="42">
        <v>2.5</v>
      </c>
      <c r="AG153" s="42">
        <v>5</v>
      </c>
      <c r="AH153" s="42" t="e">
        <f>#N/A</f>
        <v>#N/A</v>
      </c>
      <c r="AI153" s="42" t="e">
        <f t="shared" si="95"/>
        <v>#N/A</v>
      </c>
      <c r="AJ153" s="24">
        <v>10</v>
      </c>
      <c r="AK153" s="25">
        <v>3.3333333333333335</v>
      </c>
      <c r="AL153" s="25">
        <v>3.75</v>
      </c>
      <c r="AM153" s="25">
        <v>6.666666666666667</v>
      </c>
      <c r="AN153" s="25">
        <v>6.666666666666667</v>
      </c>
      <c r="AO153" s="25">
        <f t="shared" si="96"/>
        <v>6.666666666666667</v>
      </c>
      <c r="AP153" s="25">
        <v>10</v>
      </c>
      <c r="AQ153" s="42">
        <f t="shared" si="4"/>
        <v>6.75</v>
      </c>
      <c r="AR153" s="42">
        <v>0</v>
      </c>
      <c r="AS153" s="42">
        <v>0</v>
      </c>
      <c r="AT153" s="42">
        <v>10</v>
      </c>
      <c r="AU153" s="42">
        <f t="shared" si="90"/>
        <v>5</v>
      </c>
      <c r="AV153" s="42">
        <f t="shared" si="6"/>
        <v>2.5</v>
      </c>
      <c r="AW153" s="43">
        <f t="shared" si="7"/>
        <v>5.744722222222222</v>
      </c>
      <c r="AX153" s="44">
        <v>7.21</v>
      </c>
      <c r="AY153" s="45">
        <f t="shared" si="8"/>
        <v>6.477361111111112</v>
      </c>
      <c r="AZ153" s="46">
        <f t="shared" si="9"/>
        <v>108</v>
      </c>
      <c r="BA153" s="48">
        <f t="shared" si="10"/>
        <v>6.48</v>
      </c>
      <c r="BB153" s="43">
        <f t="shared" si="11"/>
        <v>4.4</v>
      </c>
      <c r="BC153" s="43">
        <f t="shared" si="12"/>
        <v>7.4622222222222225</v>
      </c>
      <c r="BD153" s="43" t="e">
        <f t="shared" si="13"/>
        <v>#N/A</v>
      </c>
    </row>
    <row r="154" spans="1:56" ht="15" customHeight="1">
      <c r="A154" s="49" t="s">
        <v>201</v>
      </c>
      <c r="B154" s="50">
        <v>2.7</v>
      </c>
      <c r="C154" s="50">
        <v>3.99158153059493</v>
      </c>
      <c r="D154" s="50">
        <v>4.3276598026981885</v>
      </c>
      <c r="E154" s="50">
        <v>3.7</v>
      </c>
      <c r="F154" s="50">
        <v>5.760000000000001</v>
      </c>
      <c r="G154" s="50">
        <v>0</v>
      </c>
      <c r="H154" s="50">
        <v>10</v>
      </c>
      <c r="I154" s="50">
        <v>2.5</v>
      </c>
      <c r="J154" s="50">
        <v>9.973484902117661</v>
      </c>
      <c r="K154" s="50">
        <v>9.984090941270596</v>
      </c>
      <c r="L154" s="50">
        <f t="shared" si="0"/>
        <v>6.491515168677651</v>
      </c>
      <c r="M154" s="50">
        <v>9.5</v>
      </c>
      <c r="N154" s="50">
        <v>10</v>
      </c>
      <c r="O154" s="51">
        <v>5</v>
      </c>
      <c r="P154" s="51">
        <f t="shared" si="1"/>
        <v>8.166666666666666</v>
      </c>
      <c r="Q154" s="50">
        <f t="shared" si="2"/>
        <v>6.80606061178144</v>
      </c>
      <c r="R154" s="50">
        <v>0</v>
      </c>
      <c r="S154" s="50">
        <v>0</v>
      </c>
      <c r="T154" s="50">
        <v>5</v>
      </c>
      <c r="U154" s="50">
        <f t="shared" si="3"/>
        <v>1.6666666666666667</v>
      </c>
      <c r="V154" s="50">
        <v>10</v>
      </c>
      <c r="W154" s="50">
        <v>6.666666666666667</v>
      </c>
      <c r="X154" s="50">
        <f t="shared" si="94"/>
        <v>8.333333333333334</v>
      </c>
      <c r="Y154" s="50">
        <v>5</v>
      </c>
      <c r="Z154" s="50">
        <v>5</v>
      </c>
      <c r="AA154" s="50">
        <v>0</v>
      </c>
      <c r="AB154" s="50">
        <v>0</v>
      </c>
      <c r="AC154" s="50">
        <v>6.666666666666667</v>
      </c>
      <c r="AD154" s="50" t="e">
        <f>#N/A</f>
        <v>#N/A</v>
      </c>
      <c r="AE154" s="50">
        <v>5</v>
      </c>
      <c r="AF154" s="50">
        <v>5</v>
      </c>
      <c r="AG154" s="50">
        <v>7.5</v>
      </c>
      <c r="AH154" s="50" t="e">
        <f>#N/A</f>
        <v>#N/A</v>
      </c>
      <c r="AI154" s="50" t="e">
        <f t="shared" si="95"/>
        <v>#N/A</v>
      </c>
      <c r="AJ154" s="33">
        <v>10</v>
      </c>
      <c r="AK154" s="34">
        <v>0.3333333333333333</v>
      </c>
      <c r="AL154" s="34">
        <v>2</v>
      </c>
      <c r="AM154" s="34">
        <v>6.666666666666667</v>
      </c>
      <c r="AN154" s="34">
        <v>3.3333333333333335</v>
      </c>
      <c r="AO154" s="34">
        <f t="shared" si="96"/>
        <v>5</v>
      </c>
      <c r="AP154" s="34">
        <v>10</v>
      </c>
      <c r="AQ154" s="50">
        <f t="shared" si="4"/>
        <v>5.466666666666667</v>
      </c>
      <c r="AR154" s="50">
        <v>5</v>
      </c>
      <c r="AS154" s="50">
        <v>0</v>
      </c>
      <c r="AT154" s="50">
        <v>10</v>
      </c>
      <c r="AU154" s="50">
        <f t="shared" si="90"/>
        <v>5</v>
      </c>
      <c r="AV154" s="50">
        <f t="shared" si="6"/>
        <v>5</v>
      </c>
      <c r="AW154" s="52">
        <f t="shared" si="7"/>
        <v>5.124570708500915</v>
      </c>
      <c r="AX154" s="53">
        <v>4.45</v>
      </c>
      <c r="AY154" s="54">
        <f t="shared" si="8"/>
        <v>4.787285354250457</v>
      </c>
      <c r="AZ154" s="46">
        <f t="shared" si="9"/>
        <v>152</v>
      </c>
      <c r="BA154" s="55">
        <f t="shared" si="10"/>
        <v>4.79</v>
      </c>
      <c r="BB154" s="52">
        <f t="shared" si="11"/>
        <v>3.7</v>
      </c>
      <c r="BC154" s="52">
        <f t="shared" si="12"/>
        <v>6.80606061178144</v>
      </c>
      <c r="BD154" s="52" t="e">
        <f t="shared" si="13"/>
        <v>#N/A</v>
      </c>
    </row>
  </sheetData>
  <sheetProtection selectLockedCells="1" selectUnlockedCells="1"/>
  <printOptions/>
  <pageMargins left="0" right="0" top="0" bottom="0" header="0.5118055555555555" footer="0.5118055555555555"/>
  <pageSetup fitToWidth="0" fitToHeight="1" horizontalDpi="300" verticalDpi="300" orientation="portrait" paperSize="5"/>
</worksheet>
</file>

<file path=xl/worksheets/sheet4.xml><?xml version="1.0" encoding="utf-8"?>
<worksheet xmlns="http://schemas.openxmlformats.org/spreadsheetml/2006/main" xmlns:r="http://schemas.openxmlformats.org/officeDocument/2006/relationships">
  <sheetPr>
    <tabColor indexed="25"/>
    <pageSetUpPr fitToPage="1"/>
  </sheetPr>
  <dimension ref="A1:BD154"/>
  <sheetViews>
    <sheetView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0.421875" style="6" customWidth="1"/>
    <col min="2" max="5" width="12.57421875" style="6" customWidth="1"/>
    <col min="6" max="6" width="12.57421875" style="7" customWidth="1"/>
    <col min="7" max="15" width="12.57421875" style="6" customWidth="1"/>
    <col min="16" max="16" width="12.57421875" style="7" customWidth="1"/>
    <col min="17" max="19" width="12.57421875" style="6" customWidth="1"/>
    <col min="20" max="20" width="12.57421875" style="7" customWidth="1"/>
    <col min="21" max="23" width="12.57421875" style="6" customWidth="1"/>
    <col min="24" max="24" width="12.57421875" style="7" customWidth="1"/>
    <col min="25" max="29" width="12.57421875" style="6" customWidth="1"/>
    <col min="30" max="30" width="12.57421875" style="7" customWidth="1"/>
    <col min="31" max="31" width="12.57421875" style="8" customWidth="1"/>
    <col min="32" max="32" width="12.57421875" style="9" customWidth="1"/>
    <col min="33" max="33" width="12.57421875" style="10" customWidth="1"/>
    <col min="34" max="38" width="12.57421875" style="6" customWidth="1"/>
    <col min="39" max="41" width="12.57421875" style="7" customWidth="1"/>
    <col min="42" max="48" width="12.57421875" style="6" customWidth="1"/>
    <col min="49" max="50" width="13.57421875" style="11" customWidth="1"/>
    <col min="51" max="51" width="13.57421875" style="12" customWidth="1"/>
    <col min="52" max="52" width="10.421875" style="13" customWidth="1"/>
    <col min="53" max="53" width="11.421875" style="6" customWidth="1"/>
    <col min="54" max="54" width="12.57421875" style="6" customWidth="1"/>
    <col min="55" max="55" width="12.7109375" style="6" customWidth="1"/>
    <col min="56" max="56" width="13.140625" style="6" customWidth="1"/>
    <col min="57" max="59" width="12.57421875" style="6" customWidth="1"/>
    <col min="60" max="16384" width="9.00390625" style="6" customWidth="1"/>
  </cols>
  <sheetData>
    <row r="1" spans="1:56" s="56" customFormat="1" ht="92.25" customHeight="1">
      <c r="A1" s="14" t="s">
        <v>215</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spans="1:56" ht="15" customHeight="1">
      <c r="A2" s="41" t="s">
        <v>59</v>
      </c>
      <c r="B2" s="42">
        <v>5.666666666666668</v>
      </c>
      <c r="C2" s="42">
        <v>5.074784650780525</v>
      </c>
      <c r="D2" s="42">
        <v>4.100515808987622</v>
      </c>
      <c r="E2" s="42">
        <v>4.9</v>
      </c>
      <c r="F2" s="42">
        <v>8.2</v>
      </c>
      <c r="G2" s="42">
        <v>10</v>
      </c>
      <c r="H2" s="42">
        <v>10</v>
      </c>
      <c r="I2" s="42">
        <v>10</v>
      </c>
      <c r="J2" s="42">
        <v>10</v>
      </c>
      <c r="K2" s="42">
        <v>10</v>
      </c>
      <c r="L2" s="42">
        <f aca="true" t="shared" si="0" ref="L2:L154">#N/A</f>
        <v>10</v>
      </c>
      <c r="M2" s="42">
        <v>10</v>
      </c>
      <c r="N2" s="42">
        <v>7.5</v>
      </c>
      <c r="O2" s="42">
        <v>7.5</v>
      </c>
      <c r="P2" s="42">
        <f aca="true" t="shared" si="1" ref="P2:P154">#N/A</f>
        <v>8.333333333333334</v>
      </c>
      <c r="Q2" s="42">
        <f aca="true" t="shared" si="2" ref="Q2:Q154">AVERAGE(F2,L2,P2)</f>
        <v>8.844444444444443</v>
      </c>
      <c r="R2" s="42">
        <v>5</v>
      </c>
      <c r="S2" s="42">
        <v>10</v>
      </c>
      <c r="T2" s="42">
        <v>5</v>
      </c>
      <c r="U2" s="42">
        <f aca="true" t="shared" si="3" ref="U2:U154">AVERAGE(R2:T2)</f>
        <v>6.666666666666667</v>
      </c>
      <c r="V2" s="42">
        <v>10</v>
      </c>
      <c r="W2" s="42">
        <v>7.5</v>
      </c>
      <c r="X2" s="42">
        <f aca="true" t="shared" si="4" ref="X2:X9">#N/A</f>
        <v>8.75</v>
      </c>
      <c r="Y2" s="42">
        <v>10</v>
      </c>
      <c r="Z2" s="42">
        <v>10</v>
      </c>
      <c r="AA2" s="42">
        <v>7.5</v>
      </c>
      <c r="AB2" s="42">
        <v>5</v>
      </c>
      <c r="AC2" s="42">
        <v>7.5</v>
      </c>
      <c r="AD2" s="42" t="e">
        <f>#N/A</f>
        <v>#N/A</v>
      </c>
      <c r="AE2" s="42">
        <v>10</v>
      </c>
      <c r="AF2" s="42">
        <v>10</v>
      </c>
      <c r="AG2" s="42">
        <v>10</v>
      </c>
      <c r="AH2" s="42" t="e">
        <f>#N/A</f>
        <v>#N/A</v>
      </c>
      <c r="AI2" s="42" t="e">
        <f aca="true" t="shared" si="5" ref="AI2:AI9">AVERAGE(Y2:Z2,AD2,AH2)</f>
        <v>#N/A</v>
      </c>
      <c r="AJ2" s="42">
        <v>10</v>
      </c>
      <c r="AK2" s="47">
        <v>4.666666666666667</v>
      </c>
      <c r="AL2" s="47">
        <v>5.5</v>
      </c>
      <c r="AM2" s="47">
        <v>10</v>
      </c>
      <c r="AN2" s="47">
        <v>10</v>
      </c>
      <c r="AO2" s="47">
        <f aca="true" t="shared" si="6" ref="AO2:AO9">#N/A</f>
        <v>10</v>
      </c>
      <c r="AP2" s="47">
        <v>10</v>
      </c>
      <c r="AQ2" s="42">
        <f aca="true" t="shared" si="7" ref="AQ2:AQ154">AVERAGE(AJ2:AL2,AO2:AP2)</f>
        <v>8.033333333333335</v>
      </c>
      <c r="AR2" s="42">
        <v>10</v>
      </c>
      <c r="AS2" s="42">
        <v>10</v>
      </c>
      <c r="AT2" s="42">
        <v>10</v>
      </c>
      <c r="AU2" s="42">
        <f aca="true" t="shared" si="8" ref="AU2:AU57">AVERAGE(AS2:AT2)</f>
        <v>10</v>
      </c>
      <c r="AV2" s="42">
        <f aca="true" t="shared" si="9" ref="AV2:AV154">AVERAGE(AR2,AU2)</f>
        <v>10</v>
      </c>
      <c r="AW2" s="43">
        <f aca="true" t="shared" si="10" ref="AW2:AW154">#N/A</f>
        <v>7.6977777777777785</v>
      </c>
      <c r="AX2" s="44">
        <v>7.18</v>
      </c>
      <c r="AY2" s="45">
        <f aca="true" t="shared" si="11" ref="AY2:AY154">#N/A</f>
        <v>7.438888888888889</v>
      </c>
      <c r="AZ2" s="57">
        <f aca="true" t="shared" si="12" ref="AZ2:AZ154">RANK(BA2,$BA$2:$BA$154)</f>
        <v>52</v>
      </c>
      <c r="BA2" s="30">
        <f aca="true" t="shared" si="13" ref="BA2:BA154">ROUND(AY2,2)</f>
        <v>7.44</v>
      </c>
      <c r="BB2" s="43">
        <f aca="true" t="shared" si="14" ref="BB2:BB154">#N/A</f>
        <v>4.9</v>
      </c>
      <c r="BC2" s="43">
        <f aca="true" t="shared" si="15" ref="BC2:BC154">#N/A</f>
        <v>8.844444444444443</v>
      </c>
      <c r="BD2" s="43" t="e">
        <f aca="true" t="shared" si="16" ref="BD2:BD154">AVERAGE(AQ2,U2,AI2,AV2,X2)</f>
        <v>#N/A</v>
      </c>
    </row>
    <row r="3" spans="1:56" ht="15" customHeight="1">
      <c r="A3" s="41" t="s">
        <v>61</v>
      </c>
      <c r="B3" s="42" t="s">
        <v>60</v>
      </c>
      <c r="C3" s="42" t="s">
        <v>60</v>
      </c>
      <c r="D3" s="42" t="s">
        <v>60</v>
      </c>
      <c r="E3" s="42">
        <v>4.465447</v>
      </c>
      <c r="F3" s="42">
        <v>9.719999999999999</v>
      </c>
      <c r="G3" s="42">
        <v>5</v>
      </c>
      <c r="H3" s="42">
        <v>7.625539366677151</v>
      </c>
      <c r="I3" s="42">
        <v>5</v>
      </c>
      <c r="J3" s="42">
        <v>9.779325219951408</v>
      </c>
      <c r="K3" s="42">
        <v>9.81992937948035</v>
      </c>
      <c r="L3" s="42">
        <f t="shared" si="0"/>
        <v>7.444958793221782</v>
      </c>
      <c r="M3" s="42">
        <v>10</v>
      </c>
      <c r="N3" s="42">
        <v>7.5</v>
      </c>
      <c r="O3" s="47">
        <v>5</v>
      </c>
      <c r="P3" s="47">
        <f t="shared" si="1"/>
        <v>7.5</v>
      </c>
      <c r="Q3" s="42">
        <f t="shared" si="2"/>
        <v>8.221652931073928</v>
      </c>
      <c r="R3" s="42">
        <v>5</v>
      </c>
      <c r="S3" s="42">
        <v>5</v>
      </c>
      <c r="T3" s="42">
        <v>0</v>
      </c>
      <c r="U3" s="42">
        <f t="shared" si="3"/>
        <v>3.3333333333333335</v>
      </c>
      <c r="V3" s="42">
        <v>2.5</v>
      </c>
      <c r="W3" s="42">
        <v>5</v>
      </c>
      <c r="X3" s="42">
        <f t="shared" si="4"/>
        <v>3.75</v>
      </c>
      <c r="Y3" s="42">
        <v>5</v>
      </c>
      <c r="Z3" s="42">
        <v>2.5</v>
      </c>
      <c r="AA3" s="42">
        <v>5</v>
      </c>
      <c r="AB3" s="42">
        <v>5</v>
      </c>
      <c r="AC3" s="42">
        <v>5</v>
      </c>
      <c r="AD3" s="42" t="e">
        <f>#N/A</f>
        <v>#N/A</v>
      </c>
      <c r="AE3" s="42">
        <v>2.5</v>
      </c>
      <c r="AF3" s="42">
        <v>2.5</v>
      </c>
      <c r="AG3" s="42">
        <v>2.5</v>
      </c>
      <c r="AH3" s="42" t="e">
        <f>#N/A</f>
        <v>#N/A</v>
      </c>
      <c r="AI3" s="42" t="e">
        <f t="shared" si="5"/>
        <v>#N/A</v>
      </c>
      <c r="AJ3" s="42">
        <v>10</v>
      </c>
      <c r="AK3" s="47">
        <v>2.6666666666666665</v>
      </c>
      <c r="AL3" s="47">
        <v>4.25</v>
      </c>
      <c r="AM3" s="47">
        <v>10</v>
      </c>
      <c r="AN3" s="47">
        <v>7.5</v>
      </c>
      <c r="AO3" s="47">
        <f t="shared" si="6"/>
        <v>8.75</v>
      </c>
      <c r="AP3" s="47">
        <v>7.5</v>
      </c>
      <c r="AQ3" s="42">
        <f t="shared" si="7"/>
        <v>6.633333333333335</v>
      </c>
      <c r="AR3" s="42">
        <v>5</v>
      </c>
      <c r="AS3" s="42">
        <v>0</v>
      </c>
      <c r="AT3" s="42">
        <v>0</v>
      </c>
      <c r="AU3" s="42">
        <f t="shared" si="8"/>
        <v>0</v>
      </c>
      <c r="AV3" s="42">
        <f t="shared" si="9"/>
        <v>2.5</v>
      </c>
      <c r="AW3" s="43">
        <f t="shared" si="10"/>
        <v>5.168441649435148</v>
      </c>
      <c r="AX3" s="44">
        <v>5.2</v>
      </c>
      <c r="AY3" s="45">
        <f t="shared" si="11"/>
        <v>5.184220824717574</v>
      </c>
      <c r="AZ3" s="57">
        <f t="shared" si="12"/>
        <v>147</v>
      </c>
      <c r="BA3" s="30">
        <f t="shared" si="13"/>
        <v>5.18</v>
      </c>
      <c r="BB3" s="43">
        <f t="shared" si="14"/>
        <v>4.465447</v>
      </c>
      <c r="BC3" s="43">
        <f t="shared" si="15"/>
        <v>8.221652931073928</v>
      </c>
      <c r="BD3" s="43" t="e">
        <f t="shared" si="16"/>
        <v>#N/A</v>
      </c>
    </row>
    <row r="4" spans="1:56" ht="15" customHeight="1">
      <c r="A4" s="41" t="s">
        <v>62</v>
      </c>
      <c r="B4" s="42" t="s">
        <v>60</v>
      </c>
      <c r="C4" s="42" t="s">
        <v>60</v>
      </c>
      <c r="D4" s="42" t="s">
        <v>60</v>
      </c>
      <c r="E4" s="42">
        <v>3.8124409999999997</v>
      </c>
      <c r="F4" s="42">
        <v>6</v>
      </c>
      <c r="G4" s="42">
        <v>5</v>
      </c>
      <c r="H4" s="42">
        <v>10</v>
      </c>
      <c r="I4" s="42">
        <v>7.5</v>
      </c>
      <c r="J4" s="42">
        <v>10</v>
      </c>
      <c r="K4" s="42">
        <v>10</v>
      </c>
      <c r="L4" s="42">
        <f t="shared" si="0"/>
        <v>8.5</v>
      </c>
      <c r="M4" s="42">
        <v>10</v>
      </c>
      <c r="N4" s="42">
        <v>10</v>
      </c>
      <c r="O4" s="47">
        <v>5</v>
      </c>
      <c r="P4" s="47">
        <f t="shared" si="1"/>
        <v>8.333333333333334</v>
      </c>
      <c r="Q4" s="42">
        <f t="shared" si="2"/>
        <v>7.611111111111112</v>
      </c>
      <c r="R4" s="42">
        <v>0</v>
      </c>
      <c r="S4" s="42">
        <v>5</v>
      </c>
      <c r="T4" s="42">
        <v>5</v>
      </c>
      <c r="U4" s="42">
        <f t="shared" si="3"/>
        <v>3.3333333333333335</v>
      </c>
      <c r="V4" s="42">
        <v>5</v>
      </c>
      <c r="W4" s="42">
        <v>5</v>
      </c>
      <c r="X4" s="42">
        <f t="shared" si="4"/>
        <v>5</v>
      </c>
      <c r="Y4" s="42">
        <v>2.5</v>
      </c>
      <c r="Z4" s="42">
        <v>2.5</v>
      </c>
      <c r="AA4" s="42">
        <v>2.5</v>
      </c>
      <c r="AB4" s="42">
        <v>2.5</v>
      </c>
      <c r="AC4" s="42">
        <v>5</v>
      </c>
      <c r="AD4" s="42" t="e">
        <f>#N/A</f>
        <v>#N/A</v>
      </c>
      <c r="AE4" s="42">
        <v>2.5</v>
      </c>
      <c r="AF4" s="42">
        <v>2.5</v>
      </c>
      <c r="AG4" s="42">
        <v>5</v>
      </c>
      <c r="AH4" s="42" t="e">
        <f>#N/A</f>
        <v>#N/A</v>
      </c>
      <c r="AI4" s="42" t="e">
        <f t="shared" si="5"/>
        <v>#N/A</v>
      </c>
      <c r="AJ4" s="42">
        <v>10</v>
      </c>
      <c r="AK4" s="47">
        <v>3.6666666666666665</v>
      </c>
      <c r="AL4" s="47">
        <v>3.25</v>
      </c>
      <c r="AM4" s="47">
        <v>7.5</v>
      </c>
      <c r="AN4" s="47">
        <v>5</v>
      </c>
      <c r="AO4" s="47">
        <f t="shared" si="6"/>
        <v>6.25</v>
      </c>
      <c r="AP4" s="47">
        <v>7.5</v>
      </c>
      <c r="AQ4" s="42">
        <f t="shared" si="7"/>
        <v>6.133333333333334</v>
      </c>
      <c r="AR4" s="42">
        <v>10</v>
      </c>
      <c r="AS4" s="42">
        <v>0</v>
      </c>
      <c r="AT4" s="42">
        <v>0</v>
      </c>
      <c r="AU4" s="42">
        <f t="shared" si="8"/>
        <v>0</v>
      </c>
      <c r="AV4" s="42">
        <f t="shared" si="9"/>
        <v>5</v>
      </c>
      <c r="AW4" s="43">
        <f t="shared" si="10"/>
        <v>5.094221361111111</v>
      </c>
      <c r="AX4" s="44">
        <v>5.23</v>
      </c>
      <c r="AY4" s="45">
        <f t="shared" si="11"/>
        <v>5.162110680555555</v>
      </c>
      <c r="AZ4" s="57">
        <f t="shared" si="12"/>
        <v>148</v>
      </c>
      <c r="BA4" s="30">
        <f t="shared" si="13"/>
        <v>5.16</v>
      </c>
      <c r="BB4" s="43">
        <f t="shared" si="14"/>
        <v>3.8124409999999997</v>
      </c>
      <c r="BC4" s="43">
        <f t="shared" si="15"/>
        <v>7.611111111111112</v>
      </c>
      <c r="BD4" s="43" t="e">
        <f t="shared" si="16"/>
        <v>#N/A</v>
      </c>
    </row>
    <row r="5" spans="1:56" ht="15" customHeight="1">
      <c r="A5" s="41" t="s">
        <v>63</v>
      </c>
      <c r="B5" s="42">
        <v>6.333333333333333</v>
      </c>
      <c r="C5" s="42">
        <v>5.366584392268444</v>
      </c>
      <c r="D5" s="42">
        <v>4.343651742379114</v>
      </c>
      <c r="E5" s="42">
        <v>5.300000000000001</v>
      </c>
      <c r="F5" s="42">
        <v>7.800000000000001</v>
      </c>
      <c r="G5" s="42">
        <v>10</v>
      </c>
      <c r="H5" s="42">
        <v>10</v>
      </c>
      <c r="I5" s="42">
        <v>7.5</v>
      </c>
      <c r="J5" s="42">
        <v>10</v>
      </c>
      <c r="K5" s="42">
        <v>10</v>
      </c>
      <c r="L5" s="42">
        <f t="shared" si="0"/>
        <v>9.5</v>
      </c>
      <c r="M5" s="42">
        <v>10</v>
      </c>
      <c r="N5" s="42">
        <v>10</v>
      </c>
      <c r="O5" s="47">
        <v>10</v>
      </c>
      <c r="P5" s="47">
        <f t="shared" si="1"/>
        <v>10</v>
      </c>
      <c r="Q5" s="42">
        <f t="shared" si="2"/>
        <v>9.1</v>
      </c>
      <c r="R5" s="42">
        <v>10</v>
      </c>
      <c r="S5" s="42">
        <v>10</v>
      </c>
      <c r="T5" s="42">
        <v>10</v>
      </c>
      <c r="U5" s="42">
        <f t="shared" si="3"/>
        <v>10</v>
      </c>
      <c r="V5" s="42">
        <v>10</v>
      </c>
      <c r="W5" s="42">
        <v>10</v>
      </c>
      <c r="X5" s="42">
        <f t="shared" si="4"/>
        <v>10</v>
      </c>
      <c r="Y5" s="42">
        <v>10</v>
      </c>
      <c r="Z5" s="42">
        <v>10</v>
      </c>
      <c r="AA5" s="42">
        <v>5</v>
      </c>
      <c r="AB5" s="42">
        <v>5</v>
      </c>
      <c r="AC5" s="42">
        <v>10</v>
      </c>
      <c r="AD5" s="42" t="e">
        <f>#N/A</f>
        <v>#N/A</v>
      </c>
      <c r="AE5" s="42">
        <v>10</v>
      </c>
      <c r="AF5" s="42">
        <v>5</v>
      </c>
      <c r="AG5" s="42">
        <v>10</v>
      </c>
      <c r="AH5" s="42" t="e">
        <f>#N/A</f>
        <v>#N/A</v>
      </c>
      <c r="AI5" s="42" t="e">
        <f t="shared" si="5"/>
        <v>#N/A</v>
      </c>
      <c r="AJ5" s="42">
        <v>10</v>
      </c>
      <c r="AK5" s="47">
        <v>6</v>
      </c>
      <c r="AL5" s="47">
        <v>4.5</v>
      </c>
      <c r="AM5" s="47">
        <v>10</v>
      </c>
      <c r="AN5" s="47">
        <v>10</v>
      </c>
      <c r="AO5" s="47">
        <f t="shared" si="6"/>
        <v>10</v>
      </c>
      <c r="AP5" s="47">
        <v>10</v>
      </c>
      <c r="AQ5" s="42">
        <f t="shared" si="7"/>
        <v>8.1</v>
      </c>
      <c r="AR5" s="42">
        <v>10</v>
      </c>
      <c r="AS5" s="42">
        <v>10</v>
      </c>
      <c r="AT5" s="42">
        <v>10</v>
      </c>
      <c r="AU5" s="42">
        <f t="shared" si="8"/>
        <v>10</v>
      </c>
      <c r="AV5" s="42">
        <f t="shared" si="9"/>
        <v>10</v>
      </c>
      <c r="AW5" s="43">
        <f t="shared" si="10"/>
        <v>8.285</v>
      </c>
      <c r="AX5" s="44">
        <v>5.82</v>
      </c>
      <c r="AY5" s="45">
        <f t="shared" si="11"/>
        <v>7.0525</v>
      </c>
      <c r="AZ5" s="57">
        <f t="shared" si="12"/>
        <v>66</v>
      </c>
      <c r="BA5" s="30">
        <f t="shared" si="13"/>
        <v>7.05</v>
      </c>
      <c r="BB5" s="43">
        <f t="shared" si="14"/>
        <v>5.300000000000001</v>
      </c>
      <c r="BC5" s="43">
        <f t="shared" si="15"/>
        <v>9.1</v>
      </c>
      <c r="BD5" s="43" t="e">
        <f t="shared" si="16"/>
        <v>#N/A</v>
      </c>
    </row>
    <row r="6" spans="1:56" ht="15" customHeight="1">
      <c r="A6" s="41" t="s">
        <v>64</v>
      </c>
      <c r="B6" s="42" t="s">
        <v>60</v>
      </c>
      <c r="C6" s="42" t="s">
        <v>60</v>
      </c>
      <c r="D6" s="42" t="s">
        <v>60</v>
      </c>
      <c r="E6" s="42">
        <v>4.859971</v>
      </c>
      <c r="F6" s="42">
        <v>9.120000000000001</v>
      </c>
      <c r="G6" s="42">
        <v>10</v>
      </c>
      <c r="H6" s="42">
        <v>10</v>
      </c>
      <c r="I6" s="42">
        <v>7.5</v>
      </c>
      <c r="J6" s="42">
        <v>10</v>
      </c>
      <c r="K6" s="42">
        <v>10</v>
      </c>
      <c r="L6" s="42">
        <f t="shared" si="0"/>
        <v>9.5</v>
      </c>
      <c r="M6" s="42">
        <v>10</v>
      </c>
      <c r="N6" s="42">
        <v>7.5</v>
      </c>
      <c r="O6" s="47">
        <v>10</v>
      </c>
      <c r="P6" s="47">
        <f t="shared" si="1"/>
        <v>9.166666666666666</v>
      </c>
      <c r="Q6" s="42">
        <f t="shared" si="2"/>
        <v>9.262222222222222</v>
      </c>
      <c r="R6" s="42">
        <v>5</v>
      </c>
      <c r="S6" s="42">
        <v>5</v>
      </c>
      <c r="T6" s="42">
        <v>10</v>
      </c>
      <c r="U6" s="42">
        <f t="shared" si="3"/>
        <v>6.666666666666667</v>
      </c>
      <c r="V6" s="42">
        <v>5</v>
      </c>
      <c r="W6" s="42">
        <v>5</v>
      </c>
      <c r="X6" s="42">
        <f t="shared" si="4"/>
        <v>5</v>
      </c>
      <c r="Y6" s="42">
        <v>5</v>
      </c>
      <c r="Z6" s="42">
        <v>7.5</v>
      </c>
      <c r="AA6" s="42">
        <v>10</v>
      </c>
      <c r="AB6" s="42">
        <v>7.5</v>
      </c>
      <c r="AC6" s="42">
        <v>10</v>
      </c>
      <c r="AD6" s="42" t="e">
        <f>#N/A</f>
        <v>#N/A</v>
      </c>
      <c r="AE6" s="42">
        <v>10</v>
      </c>
      <c r="AF6" s="42">
        <v>5</v>
      </c>
      <c r="AG6" s="42">
        <v>10</v>
      </c>
      <c r="AH6" s="42" t="e">
        <f>#N/A</f>
        <v>#N/A</v>
      </c>
      <c r="AI6" s="42" t="e">
        <f t="shared" si="5"/>
        <v>#N/A</v>
      </c>
      <c r="AJ6" s="42">
        <v>10</v>
      </c>
      <c r="AK6" s="47">
        <v>3</v>
      </c>
      <c r="AL6" s="47">
        <v>4</v>
      </c>
      <c r="AM6" s="47">
        <v>10</v>
      </c>
      <c r="AN6" s="47">
        <v>10</v>
      </c>
      <c r="AO6" s="47">
        <f t="shared" si="6"/>
        <v>10</v>
      </c>
      <c r="AP6" s="47">
        <v>10</v>
      </c>
      <c r="AQ6" s="42">
        <f t="shared" si="7"/>
        <v>7.4</v>
      </c>
      <c r="AR6" s="42">
        <v>10</v>
      </c>
      <c r="AS6" s="42">
        <v>10</v>
      </c>
      <c r="AT6" s="42">
        <v>10</v>
      </c>
      <c r="AU6" s="42">
        <f t="shared" si="8"/>
        <v>10</v>
      </c>
      <c r="AV6" s="42">
        <f t="shared" si="9"/>
        <v>10</v>
      </c>
      <c r="AW6" s="43">
        <f t="shared" si="10"/>
        <v>7.187214972222222</v>
      </c>
      <c r="AX6" s="44">
        <v>7.73</v>
      </c>
      <c r="AY6" s="45">
        <f t="shared" si="11"/>
        <v>7.458607486111111</v>
      </c>
      <c r="AZ6" s="57">
        <f t="shared" si="12"/>
        <v>51</v>
      </c>
      <c r="BA6" s="30">
        <f t="shared" si="13"/>
        <v>7.46</v>
      </c>
      <c r="BB6" s="43">
        <f t="shared" si="14"/>
        <v>4.859971</v>
      </c>
      <c r="BC6" s="43">
        <f t="shared" si="15"/>
        <v>9.262222222222222</v>
      </c>
      <c r="BD6" s="43" t="e">
        <f t="shared" si="16"/>
        <v>#N/A</v>
      </c>
    </row>
    <row r="7" spans="1:56" ht="15" customHeight="1">
      <c r="A7" s="41" t="s">
        <v>65</v>
      </c>
      <c r="B7" s="42">
        <v>8.8</v>
      </c>
      <c r="C7" s="42">
        <v>7.2328309720832715</v>
      </c>
      <c r="D7" s="42">
        <v>7.236429265658986</v>
      </c>
      <c r="E7" s="42">
        <v>7.800000000000001</v>
      </c>
      <c r="F7" s="42">
        <v>9.559999999999999</v>
      </c>
      <c r="G7" s="42">
        <v>10</v>
      </c>
      <c r="H7" s="42">
        <v>10</v>
      </c>
      <c r="I7" s="42">
        <v>10</v>
      </c>
      <c r="J7" s="42">
        <v>10</v>
      </c>
      <c r="K7" s="42">
        <v>10</v>
      </c>
      <c r="L7" s="42">
        <f t="shared" si="0"/>
        <v>10</v>
      </c>
      <c r="M7" s="42">
        <v>9.5</v>
      </c>
      <c r="N7" s="42">
        <v>10</v>
      </c>
      <c r="O7" s="47">
        <v>10</v>
      </c>
      <c r="P7" s="47">
        <f t="shared" si="1"/>
        <v>9.833333333333334</v>
      </c>
      <c r="Q7" s="42">
        <f t="shared" si="2"/>
        <v>9.797777777777776</v>
      </c>
      <c r="R7" s="42">
        <v>10</v>
      </c>
      <c r="S7" s="42">
        <v>10</v>
      </c>
      <c r="T7" s="42">
        <v>10</v>
      </c>
      <c r="U7" s="42">
        <f t="shared" si="3"/>
        <v>10</v>
      </c>
      <c r="V7" s="42">
        <v>10</v>
      </c>
      <c r="W7" s="42">
        <v>10</v>
      </c>
      <c r="X7" s="42">
        <f t="shared" si="4"/>
        <v>10</v>
      </c>
      <c r="Y7" s="42">
        <v>10</v>
      </c>
      <c r="Z7" s="42">
        <v>10</v>
      </c>
      <c r="AA7" s="42">
        <v>10</v>
      </c>
      <c r="AB7" s="42">
        <v>7.5</v>
      </c>
      <c r="AC7" s="42">
        <v>5</v>
      </c>
      <c r="AD7" s="42" t="e">
        <f>#N/A</f>
        <v>#N/A</v>
      </c>
      <c r="AE7" s="42">
        <v>10</v>
      </c>
      <c r="AF7" s="42">
        <v>10</v>
      </c>
      <c r="AG7" s="42">
        <v>10</v>
      </c>
      <c r="AH7" s="42" t="e">
        <f>#N/A</f>
        <v>#N/A</v>
      </c>
      <c r="AI7" s="42" t="e">
        <f t="shared" si="5"/>
        <v>#N/A</v>
      </c>
      <c r="AJ7" s="42">
        <v>10</v>
      </c>
      <c r="AK7" s="47">
        <v>8.666666666666666</v>
      </c>
      <c r="AL7" s="47">
        <v>7.5</v>
      </c>
      <c r="AM7" s="47">
        <v>10</v>
      </c>
      <c r="AN7" s="47">
        <v>10</v>
      </c>
      <c r="AO7" s="47">
        <f t="shared" si="6"/>
        <v>10</v>
      </c>
      <c r="AP7" s="47">
        <v>10</v>
      </c>
      <c r="AQ7" s="42">
        <f t="shared" si="7"/>
        <v>9.233333333333333</v>
      </c>
      <c r="AR7" s="42">
        <v>10</v>
      </c>
      <c r="AS7" s="42">
        <v>10</v>
      </c>
      <c r="AT7" s="42">
        <v>10</v>
      </c>
      <c r="AU7" s="42">
        <f t="shared" si="8"/>
        <v>10</v>
      </c>
      <c r="AV7" s="42">
        <f t="shared" si="9"/>
        <v>10</v>
      </c>
      <c r="AW7" s="43">
        <f t="shared" si="10"/>
        <v>9.260277777777778</v>
      </c>
      <c r="AX7" s="44">
        <v>7.93</v>
      </c>
      <c r="AY7" s="45">
        <f t="shared" si="11"/>
        <v>8.59513888888889</v>
      </c>
      <c r="AZ7" s="57">
        <f t="shared" si="12"/>
        <v>4</v>
      </c>
      <c r="BA7" s="30">
        <f t="shared" si="13"/>
        <v>8.6</v>
      </c>
      <c r="BB7" s="43">
        <f t="shared" si="14"/>
        <v>7.800000000000001</v>
      </c>
      <c r="BC7" s="43">
        <f t="shared" si="15"/>
        <v>9.797777777777776</v>
      </c>
      <c r="BD7" s="43" t="e">
        <f t="shared" si="16"/>
        <v>#N/A</v>
      </c>
    </row>
    <row r="8" spans="1:56" ht="15" customHeight="1">
      <c r="A8" s="41" t="s">
        <v>66</v>
      </c>
      <c r="B8" s="42">
        <v>8.1</v>
      </c>
      <c r="C8" s="42">
        <v>7.439239997169994</v>
      </c>
      <c r="D8" s="42">
        <v>7.47908091812146</v>
      </c>
      <c r="E8" s="42">
        <v>7.7</v>
      </c>
      <c r="F8" s="42">
        <v>9.68</v>
      </c>
      <c r="G8" s="42">
        <v>10</v>
      </c>
      <c r="H8" s="42">
        <v>10</v>
      </c>
      <c r="I8" s="42">
        <v>10</v>
      </c>
      <c r="J8" s="42">
        <v>10</v>
      </c>
      <c r="K8" s="42">
        <v>10</v>
      </c>
      <c r="L8" s="42">
        <f t="shared" si="0"/>
        <v>10</v>
      </c>
      <c r="M8" s="42">
        <v>9.5</v>
      </c>
      <c r="N8" s="42">
        <v>10</v>
      </c>
      <c r="O8" s="47">
        <v>10</v>
      </c>
      <c r="P8" s="47">
        <f t="shared" si="1"/>
        <v>9.833333333333334</v>
      </c>
      <c r="Q8" s="42">
        <f t="shared" si="2"/>
        <v>9.837777777777779</v>
      </c>
      <c r="R8" s="42">
        <v>10</v>
      </c>
      <c r="S8" s="42">
        <v>10</v>
      </c>
      <c r="T8" s="42">
        <v>10</v>
      </c>
      <c r="U8" s="42">
        <f t="shared" si="3"/>
        <v>10</v>
      </c>
      <c r="V8" s="42">
        <v>10</v>
      </c>
      <c r="W8" s="42">
        <v>10</v>
      </c>
      <c r="X8" s="42">
        <f t="shared" si="4"/>
        <v>10</v>
      </c>
      <c r="Y8" s="42">
        <v>10</v>
      </c>
      <c r="Z8" s="42">
        <v>10</v>
      </c>
      <c r="AA8" s="42">
        <v>10</v>
      </c>
      <c r="AB8" s="42">
        <v>10</v>
      </c>
      <c r="AC8" s="42">
        <v>10</v>
      </c>
      <c r="AD8" s="42" t="e">
        <f>#N/A</f>
        <v>#N/A</v>
      </c>
      <c r="AE8" s="42">
        <v>10</v>
      </c>
      <c r="AF8" s="42">
        <v>10</v>
      </c>
      <c r="AG8" s="42">
        <v>10</v>
      </c>
      <c r="AH8" s="42" t="e">
        <f>#N/A</f>
        <v>#N/A</v>
      </c>
      <c r="AI8" s="42" t="e">
        <f t="shared" si="5"/>
        <v>#N/A</v>
      </c>
      <c r="AJ8" s="42">
        <v>10</v>
      </c>
      <c r="AK8" s="47">
        <v>7.333333333333333</v>
      </c>
      <c r="AL8" s="47">
        <v>8</v>
      </c>
      <c r="AM8" s="47">
        <v>10</v>
      </c>
      <c r="AN8" s="47">
        <v>10</v>
      </c>
      <c r="AO8" s="47">
        <f t="shared" si="6"/>
        <v>10</v>
      </c>
      <c r="AP8" s="47">
        <v>10</v>
      </c>
      <c r="AQ8" s="42">
        <f t="shared" si="7"/>
        <v>9.066666666666666</v>
      </c>
      <c r="AR8" s="42">
        <v>10</v>
      </c>
      <c r="AS8" s="42">
        <v>10</v>
      </c>
      <c r="AT8" s="42">
        <v>10</v>
      </c>
      <c r="AU8" s="42">
        <f t="shared" si="8"/>
        <v>10</v>
      </c>
      <c r="AV8" s="42">
        <f t="shared" si="9"/>
        <v>10</v>
      </c>
      <c r="AW8" s="43">
        <f t="shared" si="10"/>
        <v>9.29111111111111</v>
      </c>
      <c r="AX8" s="44">
        <v>7.52</v>
      </c>
      <c r="AY8" s="45">
        <f t="shared" si="11"/>
        <v>8.405555555555555</v>
      </c>
      <c r="AZ8" s="57">
        <f t="shared" si="12"/>
        <v>14</v>
      </c>
      <c r="BA8" s="30">
        <f t="shared" si="13"/>
        <v>8.41</v>
      </c>
      <c r="BB8" s="43">
        <f t="shared" si="14"/>
        <v>7.7</v>
      </c>
      <c r="BC8" s="43">
        <f t="shared" si="15"/>
        <v>9.837777777777779</v>
      </c>
      <c r="BD8" s="43" t="e">
        <f t="shared" si="16"/>
        <v>#N/A</v>
      </c>
    </row>
    <row r="9" spans="1:56" ht="15" customHeight="1">
      <c r="A9" s="41" t="s">
        <v>67</v>
      </c>
      <c r="B9" s="42" t="s">
        <v>60</v>
      </c>
      <c r="C9" s="42" t="s">
        <v>60</v>
      </c>
      <c r="D9" s="42" t="s">
        <v>60</v>
      </c>
      <c r="E9" s="42">
        <v>4.3158</v>
      </c>
      <c r="F9" s="42">
        <v>9.16</v>
      </c>
      <c r="G9" s="42">
        <v>10</v>
      </c>
      <c r="H9" s="42">
        <v>10</v>
      </c>
      <c r="I9" s="42">
        <v>7.5</v>
      </c>
      <c r="J9" s="42">
        <v>10</v>
      </c>
      <c r="K9" s="42">
        <v>10</v>
      </c>
      <c r="L9" s="42">
        <f t="shared" si="0"/>
        <v>9.5</v>
      </c>
      <c r="M9" s="42">
        <v>10</v>
      </c>
      <c r="N9" s="42">
        <v>7.5</v>
      </c>
      <c r="O9" s="47">
        <v>5</v>
      </c>
      <c r="P9" s="47">
        <f t="shared" si="1"/>
        <v>7.5</v>
      </c>
      <c r="Q9" s="42">
        <f t="shared" si="2"/>
        <v>8.72</v>
      </c>
      <c r="R9" s="42">
        <v>5</v>
      </c>
      <c r="S9" s="42">
        <v>5</v>
      </c>
      <c r="T9" s="42">
        <v>5</v>
      </c>
      <c r="U9" s="42">
        <f t="shared" si="3"/>
        <v>5</v>
      </c>
      <c r="V9" s="42">
        <v>2.5</v>
      </c>
      <c r="W9" s="42">
        <v>2.5</v>
      </c>
      <c r="X9" s="42">
        <f t="shared" si="4"/>
        <v>2.5</v>
      </c>
      <c r="Y9" s="42">
        <v>2.5</v>
      </c>
      <c r="Z9" s="42">
        <v>5</v>
      </c>
      <c r="AA9" s="42">
        <v>2.5</v>
      </c>
      <c r="AB9" s="42">
        <v>2.5</v>
      </c>
      <c r="AC9" s="42">
        <v>2.5</v>
      </c>
      <c r="AD9" s="42" t="e">
        <f>#N/A</f>
        <v>#N/A</v>
      </c>
      <c r="AE9" s="42">
        <v>2.5</v>
      </c>
      <c r="AF9" s="42">
        <v>2.5</v>
      </c>
      <c r="AG9" s="42">
        <v>2.5</v>
      </c>
      <c r="AH9" s="42" t="e">
        <f>#N/A</f>
        <v>#N/A</v>
      </c>
      <c r="AI9" s="42" t="e">
        <f t="shared" si="5"/>
        <v>#N/A</v>
      </c>
      <c r="AJ9" s="42">
        <v>0</v>
      </c>
      <c r="AK9" s="47">
        <v>1.3333333333333333</v>
      </c>
      <c r="AL9" s="47">
        <v>2</v>
      </c>
      <c r="AM9" s="47">
        <v>7.5</v>
      </c>
      <c r="AN9" s="47">
        <v>7.5</v>
      </c>
      <c r="AO9" s="47">
        <f t="shared" si="6"/>
        <v>7.5</v>
      </c>
      <c r="AP9" s="47">
        <v>7.5</v>
      </c>
      <c r="AQ9" s="42">
        <f t="shared" si="7"/>
        <v>3.666666666666667</v>
      </c>
      <c r="AR9" s="42">
        <v>10</v>
      </c>
      <c r="AS9" s="42">
        <v>10</v>
      </c>
      <c r="AT9" s="42">
        <v>10</v>
      </c>
      <c r="AU9" s="42">
        <f t="shared" si="8"/>
        <v>10</v>
      </c>
      <c r="AV9" s="42">
        <f t="shared" si="9"/>
        <v>10</v>
      </c>
      <c r="AW9" s="43">
        <f t="shared" si="10"/>
        <v>5.688116666666668</v>
      </c>
      <c r="AX9" s="44">
        <v>6.19</v>
      </c>
      <c r="AY9" s="45">
        <f t="shared" si="11"/>
        <v>5.9390583333333336</v>
      </c>
      <c r="AZ9" s="57">
        <f t="shared" si="12"/>
        <v>128</v>
      </c>
      <c r="BA9" s="30">
        <f t="shared" si="13"/>
        <v>5.94</v>
      </c>
      <c r="BB9" s="43">
        <f t="shared" si="14"/>
        <v>4.3158</v>
      </c>
      <c r="BC9" s="43">
        <f t="shared" si="15"/>
        <v>8.72</v>
      </c>
      <c r="BD9" s="43" t="e">
        <f t="shared" si="16"/>
        <v>#N/A</v>
      </c>
    </row>
    <row r="10" spans="1:56" ht="15" customHeight="1">
      <c r="A10" s="41" t="s">
        <v>68</v>
      </c>
      <c r="B10" s="42" t="s">
        <v>60</v>
      </c>
      <c r="C10" s="42" t="s">
        <v>60</v>
      </c>
      <c r="D10" s="42" t="s">
        <v>60</v>
      </c>
      <c r="E10" s="42">
        <v>6.4244650000000005</v>
      </c>
      <c r="F10" s="42">
        <v>0</v>
      </c>
      <c r="G10" s="42">
        <v>10</v>
      </c>
      <c r="H10" s="42">
        <v>10</v>
      </c>
      <c r="I10" s="42" t="s">
        <v>60</v>
      </c>
      <c r="J10" s="42">
        <v>10</v>
      </c>
      <c r="K10" s="42">
        <v>10</v>
      </c>
      <c r="L10" s="42">
        <f t="shared" si="0"/>
        <v>10</v>
      </c>
      <c r="M10" s="42" t="s">
        <v>60</v>
      </c>
      <c r="N10" s="42">
        <v>10</v>
      </c>
      <c r="O10" s="47">
        <v>0</v>
      </c>
      <c r="P10" s="47">
        <f t="shared" si="1"/>
        <v>5</v>
      </c>
      <c r="Q10" s="42">
        <f t="shared" si="2"/>
        <v>5</v>
      </c>
      <c r="R10" s="42">
        <v>10</v>
      </c>
      <c r="S10" s="42">
        <v>10</v>
      </c>
      <c r="T10" s="42">
        <v>10</v>
      </c>
      <c r="U10" s="42">
        <f t="shared" si="3"/>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42">
        <v>10</v>
      </c>
      <c r="AK10" s="47">
        <v>9</v>
      </c>
      <c r="AL10" s="47">
        <v>7.5</v>
      </c>
      <c r="AM10" s="47" t="s">
        <v>60</v>
      </c>
      <c r="AN10" s="47" t="s">
        <v>60</v>
      </c>
      <c r="AO10" s="47" t="s">
        <v>60</v>
      </c>
      <c r="AP10" s="47" t="s">
        <v>60</v>
      </c>
      <c r="AQ10" s="42">
        <f t="shared" si="7"/>
        <v>8.833333333333334</v>
      </c>
      <c r="AR10" s="42">
        <v>10</v>
      </c>
      <c r="AS10" s="42">
        <v>10</v>
      </c>
      <c r="AT10" s="42">
        <v>10</v>
      </c>
      <c r="AU10" s="42">
        <f t="shared" si="8"/>
        <v>10</v>
      </c>
      <c r="AV10" s="42">
        <f t="shared" si="9"/>
        <v>10</v>
      </c>
      <c r="AW10" s="43">
        <f t="shared" si="10"/>
        <v>7.661671805555557</v>
      </c>
      <c r="AX10" s="44">
        <v>7.4</v>
      </c>
      <c r="AY10" s="45">
        <f t="shared" si="11"/>
        <v>7.5308359027777785</v>
      </c>
      <c r="AZ10" s="57">
        <f t="shared" si="12"/>
        <v>49</v>
      </c>
      <c r="BA10" s="30">
        <f t="shared" si="13"/>
        <v>7.53</v>
      </c>
      <c r="BB10" s="43">
        <f t="shared" si="14"/>
        <v>6.4244650000000005</v>
      </c>
      <c r="BC10" s="43">
        <f t="shared" si="15"/>
        <v>5</v>
      </c>
      <c r="BD10" s="43">
        <f t="shared" si="16"/>
        <v>9.611111111111112</v>
      </c>
    </row>
    <row r="11" spans="1:56" ht="15" customHeight="1">
      <c r="A11" s="41" t="s">
        <v>69</v>
      </c>
      <c r="B11" s="42" t="s">
        <v>60</v>
      </c>
      <c r="C11" s="42" t="s">
        <v>60</v>
      </c>
      <c r="D11" s="42" t="s">
        <v>60</v>
      </c>
      <c r="E11" s="42">
        <v>6.084358</v>
      </c>
      <c r="F11" s="42">
        <v>9.8</v>
      </c>
      <c r="G11" s="42">
        <v>0</v>
      </c>
      <c r="H11" s="42">
        <v>10</v>
      </c>
      <c r="I11" s="42">
        <v>2.5</v>
      </c>
      <c r="J11" s="42">
        <v>10</v>
      </c>
      <c r="K11" s="42">
        <v>10</v>
      </c>
      <c r="L11" s="42">
        <f t="shared" si="0"/>
        <v>6.5</v>
      </c>
      <c r="M11" s="42">
        <v>10</v>
      </c>
      <c r="N11" s="42">
        <v>7.5</v>
      </c>
      <c r="O11" s="47">
        <v>0</v>
      </c>
      <c r="P11" s="47">
        <f t="shared" si="1"/>
        <v>5.833333333333333</v>
      </c>
      <c r="Q11" s="42">
        <f t="shared" si="2"/>
        <v>7.377777777777777</v>
      </c>
      <c r="R11" s="42">
        <v>10</v>
      </c>
      <c r="S11" s="42">
        <v>5</v>
      </c>
      <c r="T11" s="42">
        <v>5</v>
      </c>
      <c r="U11" s="42">
        <f t="shared" si="3"/>
        <v>6.666666666666667</v>
      </c>
      <c r="V11" s="42">
        <v>7.5</v>
      </c>
      <c r="W11" s="42">
        <v>7.5</v>
      </c>
      <c r="X11" s="42">
        <f aca="true" t="shared" si="17" ref="X11:X12">#N/A</f>
        <v>7.5</v>
      </c>
      <c r="Y11" s="42">
        <v>5</v>
      </c>
      <c r="Z11" s="42">
        <v>2.5</v>
      </c>
      <c r="AA11" s="42">
        <v>5</v>
      </c>
      <c r="AB11" s="42">
        <v>7.5</v>
      </c>
      <c r="AC11" s="42">
        <v>7.5</v>
      </c>
      <c r="AD11" s="42" t="e">
        <f>#N/A</f>
        <v>#N/A</v>
      </c>
      <c r="AE11" s="42">
        <v>7.5</v>
      </c>
      <c r="AF11" s="42">
        <v>7.5</v>
      </c>
      <c r="AG11" s="42">
        <v>7.5</v>
      </c>
      <c r="AH11" s="42" t="e">
        <f>#N/A</f>
        <v>#N/A</v>
      </c>
      <c r="AI11" s="42">
        <f aca="true" t="shared" si="18" ref="AI11:AI12">AVERAGE(Y11:Z11,AD11,AH11)</f>
        <v>5.416666666666667</v>
      </c>
      <c r="AJ11" s="42">
        <v>0</v>
      </c>
      <c r="AK11" s="47">
        <v>0.6666666666666666</v>
      </c>
      <c r="AL11" s="47">
        <v>1.25</v>
      </c>
      <c r="AM11" s="47">
        <v>10</v>
      </c>
      <c r="AN11" s="47">
        <v>7.5</v>
      </c>
      <c r="AO11" s="47">
        <f aca="true" t="shared" si="19" ref="AO11:AO12">#N/A</f>
        <v>8.75</v>
      </c>
      <c r="AP11" s="47">
        <v>2.5</v>
      </c>
      <c r="AQ11" s="42">
        <f t="shared" si="7"/>
        <v>2.6333333333333333</v>
      </c>
      <c r="AR11" s="42">
        <v>0</v>
      </c>
      <c r="AS11" s="42">
        <v>10</v>
      </c>
      <c r="AT11" s="42">
        <v>10</v>
      </c>
      <c r="AU11" s="42">
        <f t="shared" si="8"/>
        <v>10</v>
      </c>
      <c r="AV11" s="42">
        <f t="shared" si="9"/>
        <v>5</v>
      </c>
      <c r="AW11" s="43">
        <f t="shared" si="10"/>
        <v>6.087200611111111</v>
      </c>
      <c r="AX11" s="44">
        <v>7.76</v>
      </c>
      <c r="AY11" s="45">
        <f t="shared" si="11"/>
        <v>6.9236003055555555</v>
      </c>
      <c r="AZ11" s="57">
        <f t="shared" si="12"/>
        <v>77</v>
      </c>
      <c r="BA11" s="30">
        <f t="shared" si="13"/>
        <v>6.92</v>
      </c>
      <c r="BB11" s="43">
        <f t="shared" si="14"/>
        <v>6.084358</v>
      </c>
      <c r="BC11" s="43">
        <f t="shared" si="15"/>
        <v>7.377777777777777</v>
      </c>
      <c r="BD11" s="43">
        <f t="shared" si="16"/>
        <v>5.443333333333333</v>
      </c>
    </row>
    <row r="12" spans="1:56" ht="15" customHeight="1">
      <c r="A12" s="41" t="s">
        <v>70</v>
      </c>
      <c r="B12" s="42">
        <v>3.4000000000000004</v>
      </c>
      <c r="C12" s="42">
        <v>3.2247674314856</v>
      </c>
      <c r="D12" s="42">
        <v>3.818360044217273</v>
      </c>
      <c r="E12" s="42">
        <v>3.5</v>
      </c>
      <c r="F12" s="42">
        <v>8.959999999999999</v>
      </c>
      <c r="G12" s="42">
        <v>5</v>
      </c>
      <c r="H12" s="42">
        <v>10</v>
      </c>
      <c r="I12" s="42">
        <v>5</v>
      </c>
      <c r="J12" s="42">
        <v>9.980374510725923</v>
      </c>
      <c r="K12" s="42">
        <v>9.989533072387157</v>
      </c>
      <c r="L12" s="42">
        <f t="shared" si="0"/>
        <v>7.9939815166226165</v>
      </c>
      <c r="M12" s="42">
        <v>10</v>
      </c>
      <c r="N12" s="42">
        <v>7.5</v>
      </c>
      <c r="O12" s="47">
        <v>5</v>
      </c>
      <c r="P12" s="47">
        <f t="shared" si="1"/>
        <v>7.5</v>
      </c>
      <c r="Q12" s="42">
        <f t="shared" si="2"/>
        <v>8.151327172207539</v>
      </c>
      <c r="R12" s="42">
        <v>10</v>
      </c>
      <c r="S12" s="42">
        <v>5</v>
      </c>
      <c r="T12" s="42">
        <v>5</v>
      </c>
      <c r="U12" s="42">
        <f t="shared" si="3"/>
        <v>6.666666666666667</v>
      </c>
      <c r="V12" s="42">
        <v>5</v>
      </c>
      <c r="W12" s="42">
        <v>5</v>
      </c>
      <c r="X12" s="42">
        <f t="shared" si="17"/>
        <v>5</v>
      </c>
      <c r="Y12" s="42">
        <v>7.5</v>
      </c>
      <c r="Z12" s="42">
        <v>5</v>
      </c>
      <c r="AA12" s="42">
        <v>7.5</v>
      </c>
      <c r="AB12" s="42">
        <v>5</v>
      </c>
      <c r="AC12" s="42">
        <v>5</v>
      </c>
      <c r="AD12" s="42" t="e">
        <f>#N/A</f>
        <v>#N/A</v>
      </c>
      <c r="AE12" s="42">
        <v>7.5</v>
      </c>
      <c r="AF12" s="42">
        <v>5</v>
      </c>
      <c r="AG12" s="42">
        <v>7.5</v>
      </c>
      <c r="AH12" s="42" t="e">
        <f>#N/A</f>
        <v>#N/A</v>
      </c>
      <c r="AI12" s="42">
        <f t="shared" si="18"/>
        <v>6.25</v>
      </c>
      <c r="AJ12" s="42">
        <v>10</v>
      </c>
      <c r="AK12" s="47">
        <v>5</v>
      </c>
      <c r="AL12" s="47">
        <v>4.75</v>
      </c>
      <c r="AM12" s="47">
        <v>7.5</v>
      </c>
      <c r="AN12" s="47">
        <v>10</v>
      </c>
      <c r="AO12" s="47">
        <f t="shared" si="19"/>
        <v>8.75</v>
      </c>
      <c r="AP12" s="47">
        <v>10</v>
      </c>
      <c r="AQ12" s="42">
        <f t="shared" si="7"/>
        <v>7.7</v>
      </c>
      <c r="AR12" s="42">
        <v>0</v>
      </c>
      <c r="AS12" s="42">
        <v>0</v>
      </c>
      <c r="AT12" s="42">
        <v>0</v>
      </c>
      <c r="AU12" s="42">
        <f t="shared" si="8"/>
        <v>0</v>
      </c>
      <c r="AV12" s="42">
        <f t="shared" si="9"/>
        <v>0</v>
      </c>
      <c r="AW12" s="43">
        <f t="shared" si="10"/>
        <v>5.474498459718552</v>
      </c>
      <c r="AX12" s="44">
        <v>6.41</v>
      </c>
      <c r="AY12" s="45">
        <f t="shared" si="11"/>
        <v>5.942249229859276</v>
      </c>
      <c r="AZ12" s="57">
        <f t="shared" si="12"/>
        <v>128</v>
      </c>
      <c r="BA12" s="30">
        <f t="shared" si="13"/>
        <v>5.94</v>
      </c>
      <c r="BB12" s="43">
        <f t="shared" si="14"/>
        <v>3.5</v>
      </c>
      <c r="BC12" s="43">
        <f t="shared" si="15"/>
        <v>8.151327172207539</v>
      </c>
      <c r="BD12" s="43">
        <f t="shared" si="16"/>
        <v>5.123333333333333</v>
      </c>
    </row>
    <row r="13" spans="1:56" ht="15" customHeight="1">
      <c r="A13" s="41" t="s">
        <v>71</v>
      </c>
      <c r="B13" s="42" t="s">
        <v>60</v>
      </c>
      <c r="C13" s="42" t="s">
        <v>60</v>
      </c>
      <c r="D13" s="42" t="s">
        <v>60</v>
      </c>
      <c r="E13" s="42">
        <v>6.91422</v>
      </c>
      <c r="F13" s="42">
        <v>6.16</v>
      </c>
      <c r="G13" s="42">
        <v>10</v>
      </c>
      <c r="H13" s="42">
        <v>10</v>
      </c>
      <c r="I13" s="42" t="s">
        <v>60</v>
      </c>
      <c r="J13" s="42">
        <v>10</v>
      </c>
      <c r="K13" s="42">
        <v>10</v>
      </c>
      <c r="L13" s="42">
        <f t="shared" si="0"/>
        <v>10</v>
      </c>
      <c r="M13" s="42" t="s">
        <v>60</v>
      </c>
      <c r="N13" s="42">
        <v>10</v>
      </c>
      <c r="O13" s="47" t="s">
        <v>60</v>
      </c>
      <c r="P13" s="47">
        <f t="shared" si="1"/>
        <v>10</v>
      </c>
      <c r="Q13" s="42">
        <f t="shared" si="2"/>
        <v>8.72</v>
      </c>
      <c r="R13" s="42">
        <v>10</v>
      </c>
      <c r="S13" s="42">
        <v>10</v>
      </c>
      <c r="T13" s="42" t="s">
        <v>60</v>
      </c>
      <c r="U13" s="42">
        <f t="shared" si="3"/>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42">
        <v>10</v>
      </c>
      <c r="AK13" s="47">
        <v>9</v>
      </c>
      <c r="AL13" s="47">
        <v>7.5</v>
      </c>
      <c r="AM13" s="47" t="s">
        <v>60</v>
      </c>
      <c r="AN13" s="47" t="s">
        <v>60</v>
      </c>
      <c r="AO13" s="47" t="s">
        <v>60</v>
      </c>
      <c r="AP13" s="47" t="s">
        <v>60</v>
      </c>
      <c r="AQ13" s="42">
        <f t="shared" si="7"/>
        <v>8.833333333333334</v>
      </c>
      <c r="AR13" s="42">
        <v>10</v>
      </c>
      <c r="AS13" s="42">
        <v>0</v>
      </c>
      <c r="AT13" s="42">
        <v>0</v>
      </c>
      <c r="AU13" s="42">
        <f t="shared" si="8"/>
        <v>0</v>
      </c>
      <c r="AV13" s="42">
        <f t="shared" si="9"/>
        <v>5</v>
      </c>
      <c r="AW13" s="43">
        <f t="shared" si="10"/>
        <v>7.880777222222223</v>
      </c>
      <c r="AX13" s="44">
        <v>6.82</v>
      </c>
      <c r="AY13" s="45">
        <f t="shared" si="11"/>
        <v>7.350388611111112</v>
      </c>
      <c r="AZ13" s="57">
        <f t="shared" si="12"/>
        <v>56</v>
      </c>
      <c r="BA13" s="30">
        <f t="shared" si="13"/>
        <v>7.35</v>
      </c>
      <c r="BB13" s="43">
        <f t="shared" si="14"/>
        <v>6.91422</v>
      </c>
      <c r="BC13" s="43">
        <f t="shared" si="15"/>
        <v>8.72</v>
      </c>
      <c r="BD13" s="43">
        <f t="shared" si="16"/>
        <v>7.9444444444444455</v>
      </c>
    </row>
    <row r="14" spans="1:56" ht="15" customHeight="1">
      <c r="A14" s="41" t="s">
        <v>72</v>
      </c>
      <c r="B14" s="42">
        <v>8.433333333333334</v>
      </c>
      <c r="C14" s="42">
        <v>6.781502911955672</v>
      </c>
      <c r="D14" s="42">
        <v>7.158034531413181</v>
      </c>
      <c r="E14" s="42">
        <v>7.5</v>
      </c>
      <c r="F14" s="42">
        <v>9.24</v>
      </c>
      <c r="G14" s="42">
        <v>10</v>
      </c>
      <c r="H14" s="42">
        <v>10</v>
      </c>
      <c r="I14" s="42">
        <v>10</v>
      </c>
      <c r="J14" s="42">
        <v>10</v>
      </c>
      <c r="K14" s="42">
        <v>10</v>
      </c>
      <c r="L14" s="42">
        <f t="shared" si="0"/>
        <v>10</v>
      </c>
      <c r="M14" s="42">
        <v>9.5</v>
      </c>
      <c r="N14" s="42">
        <v>10</v>
      </c>
      <c r="O14" s="47">
        <v>10</v>
      </c>
      <c r="P14" s="47">
        <f t="shared" si="1"/>
        <v>9.833333333333334</v>
      </c>
      <c r="Q14" s="42">
        <f t="shared" si="2"/>
        <v>9.691111111111113</v>
      </c>
      <c r="R14" s="42">
        <v>10</v>
      </c>
      <c r="S14" s="42">
        <v>10</v>
      </c>
      <c r="T14" s="42">
        <v>10</v>
      </c>
      <c r="U14" s="42">
        <f t="shared" si="3"/>
        <v>10</v>
      </c>
      <c r="V14" s="42">
        <v>10</v>
      </c>
      <c r="W14" s="42">
        <v>10</v>
      </c>
      <c r="X14" s="42">
        <f>#N/A</f>
        <v>10</v>
      </c>
      <c r="Y14" s="42">
        <v>10</v>
      </c>
      <c r="Z14" s="42">
        <v>10</v>
      </c>
      <c r="AA14" s="42">
        <v>10</v>
      </c>
      <c r="AB14" s="42">
        <v>10</v>
      </c>
      <c r="AC14" s="42">
        <v>7.5</v>
      </c>
      <c r="AD14" s="42" t="e">
        <f>#N/A</f>
        <v>#N/A</v>
      </c>
      <c r="AE14" s="42">
        <v>10</v>
      </c>
      <c r="AF14" s="42">
        <v>10</v>
      </c>
      <c r="AG14" s="42">
        <v>10</v>
      </c>
      <c r="AH14" s="42" t="e">
        <f>#N/A</f>
        <v>#N/A</v>
      </c>
      <c r="AI14" s="42">
        <f>AVERAGE(Y14:Z14,AD14,AH14)</f>
        <v>9.791666666666666</v>
      </c>
      <c r="AJ14" s="42">
        <v>10</v>
      </c>
      <c r="AK14" s="47">
        <v>9.333333333333334</v>
      </c>
      <c r="AL14" s="47">
        <v>9</v>
      </c>
      <c r="AM14" s="47">
        <v>10</v>
      </c>
      <c r="AN14" s="47">
        <v>10</v>
      </c>
      <c r="AO14" s="47">
        <f>#N/A</f>
        <v>10</v>
      </c>
      <c r="AP14" s="47">
        <v>10</v>
      </c>
      <c r="AQ14" s="42">
        <f t="shared" si="7"/>
        <v>9.666666666666668</v>
      </c>
      <c r="AR14" s="42">
        <v>10</v>
      </c>
      <c r="AS14" s="42">
        <v>10</v>
      </c>
      <c r="AT14" s="42">
        <v>10</v>
      </c>
      <c r="AU14" s="42">
        <f t="shared" si="8"/>
        <v>10</v>
      </c>
      <c r="AV14" s="42">
        <f t="shared" si="9"/>
        <v>10</v>
      </c>
      <c r="AW14" s="43">
        <f t="shared" si="10"/>
        <v>9.243611111111111</v>
      </c>
      <c r="AX14" s="44">
        <v>7.31</v>
      </c>
      <c r="AY14" s="45">
        <f t="shared" si="11"/>
        <v>8.276805555555555</v>
      </c>
      <c r="AZ14" s="57">
        <f t="shared" si="12"/>
        <v>17</v>
      </c>
      <c r="BA14" s="30">
        <f t="shared" si="13"/>
        <v>8.28</v>
      </c>
      <c r="BB14" s="43">
        <f t="shared" si="14"/>
        <v>7.5</v>
      </c>
      <c r="BC14" s="43">
        <f t="shared" si="15"/>
        <v>9.691111111111113</v>
      </c>
      <c r="BD14" s="43">
        <f t="shared" si="16"/>
        <v>9.891666666666666</v>
      </c>
    </row>
    <row r="15" spans="1:56" ht="15" customHeight="1">
      <c r="A15" s="41" t="s">
        <v>73</v>
      </c>
      <c r="B15" s="42" t="s">
        <v>60</v>
      </c>
      <c r="C15" s="42" t="s">
        <v>60</v>
      </c>
      <c r="D15" s="42" t="s">
        <v>60</v>
      </c>
      <c r="E15" s="42">
        <v>5.009618</v>
      </c>
      <c r="F15" s="42">
        <v>0</v>
      </c>
      <c r="G15" s="42">
        <v>10</v>
      </c>
      <c r="H15" s="42">
        <v>10</v>
      </c>
      <c r="I15" s="42" t="s">
        <v>60</v>
      </c>
      <c r="J15" s="42">
        <v>10</v>
      </c>
      <c r="K15" s="42">
        <v>10</v>
      </c>
      <c r="L15" s="42">
        <f t="shared" si="0"/>
        <v>10</v>
      </c>
      <c r="M15" s="42" t="s">
        <v>60</v>
      </c>
      <c r="N15" s="42">
        <v>10</v>
      </c>
      <c r="O15" s="47">
        <v>10</v>
      </c>
      <c r="P15" s="47">
        <f t="shared" si="1"/>
        <v>10</v>
      </c>
      <c r="Q15" s="42">
        <f t="shared" si="2"/>
        <v>6.666666666666667</v>
      </c>
      <c r="R15" s="42">
        <v>10</v>
      </c>
      <c r="S15" s="42">
        <v>10</v>
      </c>
      <c r="T15" s="42" t="s">
        <v>60</v>
      </c>
      <c r="U15" s="42">
        <f t="shared" si="3"/>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42">
        <v>10</v>
      </c>
      <c r="AK15" s="47">
        <v>7.333333333333333</v>
      </c>
      <c r="AL15" s="47">
        <v>8</v>
      </c>
      <c r="AM15" s="47" t="s">
        <v>60</v>
      </c>
      <c r="AN15" s="47" t="s">
        <v>60</v>
      </c>
      <c r="AO15" s="47" t="s">
        <v>60</v>
      </c>
      <c r="AP15" s="47" t="s">
        <v>60</v>
      </c>
      <c r="AQ15" s="42">
        <f t="shared" si="7"/>
        <v>8.444444444444445</v>
      </c>
      <c r="AR15" s="42">
        <v>10</v>
      </c>
      <c r="AS15" s="42">
        <v>0</v>
      </c>
      <c r="AT15" s="42">
        <v>10</v>
      </c>
      <c r="AU15" s="42">
        <f t="shared" si="8"/>
        <v>5</v>
      </c>
      <c r="AV15" s="42">
        <f t="shared" si="9"/>
        <v>7.5</v>
      </c>
      <c r="AW15" s="43">
        <f t="shared" si="10"/>
        <v>7.2431452407407395</v>
      </c>
      <c r="AX15" s="44">
        <v>6.6</v>
      </c>
      <c r="AY15" s="45">
        <f t="shared" si="11"/>
        <v>6.92157262037037</v>
      </c>
      <c r="AZ15" s="57">
        <f t="shared" si="12"/>
        <v>77</v>
      </c>
      <c r="BA15" s="30">
        <f t="shared" si="13"/>
        <v>6.92</v>
      </c>
      <c r="BB15" s="43">
        <f t="shared" si="14"/>
        <v>5.009618</v>
      </c>
      <c r="BC15" s="43">
        <f t="shared" si="15"/>
        <v>6.666666666666667</v>
      </c>
      <c r="BD15" s="43">
        <f t="shared" si="16"/>
        <v>8.648148148148147</v>
      </c>
    </row>
    <row r="16" spans="1:56" ht="15" customHeight="1">
      <c r="A16" s="41" t="s">
        <v>74</v>
      </c>
      <c r="B16" s="42" t="s">
        <v>60</v>
      </c>
      <c r="C16" s="42" t="s">
        <v>60</v>
      </c>
      <c r="D16" s="42" t="s">
        <v>60</v>
      </c>
      <c r="E16" s="42">
        <v>4.50626</v>
      </c>
      <c r="F16" s="42">
        <v>6.64</v>
      </c>
      <c r="G16" s="42">
        <v>10</v>
      </c>
      <c r="H16" s="42">
        <v>10</v>
      </c>
      <c r="I16" s="42">
        <v>2.5</v>
      </c>
      <c r="J16" s="42">
        <v>10</v>
      </c>
      <c r="K16" s="42">
        <v>10</v>
      </c>
      <c r="L16" s="42">
        <f t="shared" si="0"/>
        <v>8.5</v>
      </c>
      <c r="M16" s="42">
        <v>8.7</v>
      </c>
      <c r="N16" s="42">
        <v>10</v>
      </c>
      <c r="O16" s="47">
        <v>2.5</v>
      </c>
      <c r="P16" s="47">
        <f t="shared" si="1"/>
        <v>7.066666666666666</v>
      </c>
      <c r="Q16" s="42">
        <f t="shared" si="2"/>
        <v>7.402222222222222</v>
      </c>
      <c r="R16" s="42">
        <v>0</v>
      </c>
      <c r="S16" s="42">
        <v>10</v>
      </c>
      <c r="T16" s="42">
        <v>5</v>
      </c>
      <c r="U16" s="42">
        <f t="shared" si="3"/>
        <v>5</v>
      </c>
      <c r="V16" s="42">
        <v>10</v>
      </c>
      <c r="W16" s="42">
        <v>10</v>
      </c>
      <c r="X16" s="42">
        <f aca="true" t="shared" si="20" ref="X16:X20">#N/A</f>
        <v>10</v>
      </c>
      <c r="Y16" s="42">
        <v>10</v>
      </c>
      <c r="Z16" s="42">
        <v>10</v>
      </c>
      <c r="AA16" s="42">
        <v>10</v>
      </c>
      <c r="AB16" s="42">
        <v>10</v>
      </c>
      <c r="AC16" s="42">
        <v>10</v>
      </c>
      <c r="AD16" s="42" t="e">
        <f>#N/A</f>
        <v>#N/A</v>
      </c>
      <c r="AE16" s="42">
        <v>10</v>
      </c>
      <c r="AF16" s="42">
        <v>10</v>
      </c>
      <c r="AG16" s="42">
        <v>10</v>
      </c>
      <c r="AH16" s="42" t="e">
        <f>#N/A</f>
        <v>#N/A</v>
      </c>
      <c r="AI16" s="42">
        <f aca="true" t="shared" si="21" ref="AI16:AI20">AVERAGE(Y16:Z16,AD16,AH16)</f>
        <v>10</v>
      </c>
      <c r="AJ16" s="42">
        <v>10</v>
      </c>
      <c r="AK16" s="47">
        <v>6.333333333333333</v>
      </c>
      <c r="AL16" s="47">
        <v>7</v>
      </c>
      <c r="AM16" s="47">
        <v>10</v>
      </c>
      <c r="AN16" s="47">
        <v>10</v>
      </c>
      <c r="AO16" s="47">
        <f aca="true" t="shared" si="22" ref="AO16:AO20">#N/A</f>
        <v>10</v>
      </c>
      <c r="AP16" s="47">
        <v>10</v>
      </c>
      <c r="AQ16" s="42">
        <f t="shared" si="7"/>
        <v>8.666666666666666</v>
      </c>
      <c r="AR16" s="42">
        <v>5</v>
      </c>
      <c r="AS16" s="42">
        <v>10</v>
      </c>
      <c r="AT16" s="42">
        <v>10</v>
      </c>
      <c r="AU16" s="42">
        <f t="shared" si="8"/>
        <v>10</v>
      </c>
      <c r="AV16" s="42">
        <f t="shared" si="9"/>
        <v>7.5</v>
      </c>
      <c r="AW16" s="43">
        <f t="shared" si="10"/>
        <v>7.093787222222222</v>
      </c>
      <c r="AX16" s="44">
        <v>6.11</v>
      </c>
      <c r="AY16" s="45">
        <f t="shared" si="11"/>
        <v>6.601893611111111</v>
      </c>
      <c r="AZ16" s="57">
        <f t="shared" si="12"/>
        <v>100</v>
      </c>
      <c r="BA16" s="30">
        <f t="shared" si="13"/>
        <v>6.6</v>
      </c>
      <c r="BB16" s="43">
        <f t="shared" si="14"/>
        <v>4.50626</v>
      </c>
      <c r="BC16" s="43">
        <f t="shared" si="15"/>
        <v>7.402222222222222</v>
      </c>
      <c r="BD16" s="43">
        <f t="shared" si="16"/>
        <v>8.233333333333333</v>
      </c>
    </row>
    <row r="17" spans="1:56" ht="15" customHeight="1">
      <c r="A17" s="41" t="s">
        <v>75</v>
      </c>
      <c r="B17" s="42">
        <v>4.433333333333334</v>
      </c>
      <c r="C17" s="42">
        <v>3.7894526348272652</v>
      </c>
      <c r="D17" s="42">
        <v>2.8212521267580826</v>
      </c>
      <c r="E17" s="42">
        <v>3.7</v>
      </c>
      <c r="F17" s="42">
        <v>6</v>
      </c>
      <c r="G17" s="42">
        <v>10</v>
      </c>
      <c r="H17" s="42">
        <v>10</v>
      </c>
      <c r="I17" s="42">
        <v>5</v>
      </c>
      <c r="J17" s="42">
        <v>10</v>
      </c>
      <c r="K17" s="42">
        <v>10</v>
      </c>
      <c r="L17" s="42">
        <f t="shared" si="0"/>
        <v>9</v>
      </c>
      <c r="M17" s="42">
        <v>10</v>
      </c>
      <c r="N17" s="42">
        <v>10</v>
      </c>
      <c r="O17" s="47">
        <v>10</v>
      </c>
      <c r="P17" s="47">
        <f t="shared" si="1"/>
        <v>10</v>
      </c>
      <c r="Q17" s="42">
        <f t="shared" si="2"/>
        <v>8.333333333333334</v>
      </c>
      <c r="R17" s="42">
        <v>10</v>
      </c>
      <c r="S17" s="42">
        <v>10</v>
      </c>
      <c r="T17" s="42">
        <v>10</v>
      </c>
      <c r="U17" s="42">
        <f t="shared" si="3"/>
        <v>10</v>
      </c>
      <c r="V17" s="42">
        <v>10</v>
      </c>
      <c r="W17" s="42">
        <v>10</v>
      </c>
      <c r="X17" s="42">
        <f t="shared" si="20"/>
        <v>10</v>
      </c>
      <c r="Y17" s="42">
        <v>10</v>
      </c>
      <c r="Z17" s="42">
        <v>10</v>
      </c>
      <c r="AA17" s="42">
        <v>7.5</v>
      </c>
      <c r="AB17" s="42">
        <v>7.5</v>
      </c>
      <c r="AC17" s="42">
        <v>10</v>
      </c>
      <c r="AD17" s="42" t="e">
        <f>#N/A</f>
        <v>#N/A</v>
      </c>
      <c r="AE17" s="42">
        <v>10</v>
      </c>
      <c r="AF17" s="42">
        <v>10</v>
      </c>
      <c r="AG17" s="42">
        <v>10</v>
      </c>
      <c r="AH17" s="42" t="e">
        <f>#N/A</f>
        <v>#N/A</v>
      </c>
      <c r="AI17" s="42">
        <f t="shared" si="21"/>
        <v>9.583333333333334</v>
      </c>
      <c r="AJ17" s="42">
        <v>0.31424933737358307</v>
      </c>
      <c r="AK17" s="47">
        <v>5.666666666666667</v>
      </c>
      <c r="AL17" s="47">
        <v>4.5</v>
      </c>
      <c r="AM17" s="47">
        <v>10</v>
      </c>
      <c r="AN17" s="47">
        <v>10</v>
      </c>
      <c r="AO17" s="47">
        <f t="shared" si="22"/>
        <v>10</v>
      </c>
      <c r="AP17" s="47">
        <v>10</v>
      </c>
      <c r="AQ17" s="42">
        <f t="shared" si="7"/>
        <v>6.09618320080805</v>
      </c>
      <c r="AR17" s="42">
        <v>10</v>
      </c>
      <c r="AS17" s="42">
        <v>10</v>
      </c>
      <c r="AT17" s="42">
        <v>10</v>
      </c>
      <c r="AU17" s="42">
        <f t="shared" si="8"/>
        <v>10</v>
      </c>
      <c r="AV17" s="42">
        <f t="shared" si="9"/>
        <v>10</v>
      </c>
      <c r="AW17" s="43">
        <f t="shared" si="10"/>
        <v>7.576284986747472</v>
      </c>
      <c r="AX17" s="44">
        <v>6.39</v>
      </c>
      <c r="AY17" s="45">
        <f t="shared" si="11"/>
        <v>6.983142493373736</v>
      </c>
      <c r="AZ17" s="57">
        <f t="shared" si="12"/>
        <v>75</v>
      </c>
      <c r="BA17" s="30">
        <f t="shared" si="13"/>
        <v>6.98</v>
      </c>
      <c r="BB17" s="43">
        <f t="shared" si="14"/>
        <v>3.7</v>
      </c>
      <c r="BC17" s="43">
        <f t="shared" si="15"/>
        <v>8.333333333333334</v>
      </c>
      <c r="BD17" s="43">
        <f t="shared" si="16"/>
        <v>9.135903306828277</v>
      </c>
    </row>
    <row r="18" spans="1:56" ht="15" customHeight="1">
      <c r="A18" s="41" t="s">
        <v>76</v>
      </c>
      <c r="B18" s="42">
        <v>7.000000000000001</v>
      </c>
      <c r="C18" s="42">
        <v>4.9949702304935375</v>
      </c>
      <c r="D18" s="42">
        <v>6.171539300805876</v>
      </c>
      <c r="E18" s="42">
        <v>6.1</v>
      </c>
      <c r="F18" s="42">
        <v>9.48</v>
      </c>
      <c r="G18" s="42">
        <v>10</v>
      </c>
      <c r="H18" s="42">
        <v>10</v>
      </c>
      <c r="I18" s="42">
        <v>7.5</v>
      </c>
      <c r="J18" s="42">
        <v>10</v>
      </c>
      <c r="K18" s="42">
        <v>9.947907469079176</v>
      </c>
      <c r="L18" s="42">
        <f t="shared" si="0"/>
        <v>9.489581493815836</v>
      </c>
      <c r="M18" s="42">
        <v>10</v>
      </c>
      <c r="N18" s="42">
        <v>10</v>
      </c>
      <c r="O18" s="47">
        <v>5</v>
      </c>
      <c r="P18" s="47">
        <f t="shared" si="1"/>
        <v>8.333333333333334</v>
      </c>
      <c r="Q18" s="42">
        <f t="shared" si="2"/>
        <v>9.100971609049724</v>
      </c>
      <c r="R18" s="42">
        <v>0</v>
      </c>
      <c r="S18" s="42">
        <v>10</v>
      </c>
      <c r="T18" s="42">
        <v>10</v>
      </c>
      <c r="U18" s="42">
        <f t="shared" si="3"/>
        <v>6.666666666666667</v>
      </c>
      <c r="V18" s="42">
        <v>7.5</v>
      </c>
      <c r="W18" s="42">
        <v>7.5</v>
      </c>
      <c r="X18" s="42">
        <f t="shared" si="20"/>
        <v>7.5</v>
      </c>
      <c r="Y18" s="42">
        <v>10</v>
      </c>
      <c r="Z18" s="42">
        <v>10</v>
      </c>
      <c r="AA18" s="42">
        <v>2.5</v>
      </c>
      <c r="AB18" s="42">
        <v>7.5</v>
      </c>
      <c r="AC18" s="42">
        <v>10</v>
      </c>
      <c r="AD18" s="42" t="e">
        <f>#N/A</f>
        <v>#N/A</v>
      </c>
      <c r="AE18" s="42">
        <v>10</v>
      </c>
      <c r="AF18" s="42">
        <v>7.5</v>
      </c>
      <c r="AG18" s="42">
        <v>10</v>
      </c>
      <c r="AH18" s="42" t="e">
        <f>#N/A</f>
        <v>#N/A</v>
      </c>
      <c r="AI18" s="42">
        <f t="shared" si="21"/>
        <v>8.958333333333334</v>
      </c>
      <c r="AJ18" s="42">
        <v>10</v>
      </c>
      <c r="AK18" s="47">
        <v>7</v>
      </c>
      <c r="AL18" s="47">
        <v>4.25</v>
      </c>
      <c r="AM18" s="47">
        <v>10</v>
      </c>
      <c r="AN18" s="47">
        <v>10</v>
      </c>
      <c r="AO18" s="47">
        <f t="shared" si="22"/>
        <v>10</v>
      </c>
      <c r="AP18" s="47">
        <v>10</v>
      </c>
      <c r="AQ18" s="42">
        <f t="shared" si="7"/>
        <v>8.25</v>
      </c>
      <c r="AR18" s="42">
        <v>10</v>
      </c>
      <c r="AS18" s="42">
        <v>10</v>
      </c>
      <c r="AT18" s="42">
        <v>10</v>
      </c>
      <c r="AU18" s="42">
        <f t="shared" si="8"/>
        <v>10</v>
      </c>
      <c r="AV18" s="42">
        <f t="shared" si="9"/>
        <v>10</v>
      </c>
      <c r="AW18" s="43">
        <f t="shared" si="10"/>
        <v>7.93774290226243</v>
      </c>
      <c r="AX18" s="44">
        <v>6.73</v>
      </c>
      <c r="AY18" s="45">
        <f t="shared" si="11"/>
        <v>7.333871451131215</v>
      </c>
      <c r="AZ18" s="57">
        <f t="shared" si="12"/>
        <v>58</v>
      </c>
      <c r="BA18" s="30">
        <f t="shared" si="13"/>
        <v>7.33</v>
      </c>
      <c r="BB18" s="43">
        <f t="shared" si="14"/>
        <v>6.1</v>
      </c>
      <c r="BC18" s="43">
        <f t="shared" si="15"/>
        <v>9.100971609049724</v>
      </c>
      <c r="BD18" s="43">
        <f t="shared" si="16"/>
        <v>8.275</v>
      </c>
    </row>
    <row r="19" spans="1:56" ht="15" customHeight="1">
      <c r="A19" s="41" t="s">
        <v>77</v>
      </c>
      <c r="B19" s="42">
        <v>4.833333333333333</v>
      </c>
      <c r="C19" s="42">
        <v>6.542717185789105</v>
      </c>
      <c r="D19" s="42">
        <v>7.173973968224585</v>
      </c>
      <c r="E19" s="42">
        <v>6.2</v>
      </c>
      <c r="F19" s="42">
        <v>2.6400000000000006</v>
      </c>
      <c r="G19" s="42">
        <v>10</v>
      </c>
      <c r="H19" s="42">
        <v>10</v>
      </c>
      <c r="I19" s="42">
        <v>10</v>
      </c>
      <c r="J19" s="42">
        <v>10</v>
      </c>
      <c r="K19" s="42">
        <v>10</v>
      </c>
      <c r="L19" s="42">
        <f t="shared" si="0"/>
        <v>10</v>
      </c>
      <c r="M19" s="42">
        <v>10</v>
      </c>
      <c r="N19" s="42">
        <v>10</v>
      </c>
      <c r="O19" s="47">
        <v>5</v>
      </c>
      <c r="P19" s="47">
        <f t="shared" si="1"/>
        <v>8.333333333333334</v>
      </c>
      <c r="Q19" s="42">
        <f t="shared" si="2"/>
        <v>6.991111111111112</v>
      </c>
      <c r="R19" s="42">
        <v>5</v>
      </c>
      <c r="S19" s="42">
        <v>10</v>
      </c>
      <c r="T19" s="42">
        <v>5</v>
      </c>
      <c r="U19" s="42">
        <f t="shared" si="3"/>
        <v>6.666666666666667</v>
      </c>
      <c r="V19" s="42">
        <v>5</v>
      </c>
      <c r="W19" s="42">
        <v>7.5</v>
      </c>
      <c r="X19" s="42">
        <f t="shared" si="20"/>
        <v>6.25</v>
      </c>
      <c r="Y19" s="42">
        <v>7.5</v>
      </c>
      <c r="Z19" s="42">
        <v>7.5</v>
      </c>
      <c r="AA19" s="42">
        <v>5</v>
      </c>
      <c r="AB19" s="42">
        <v>5</v>
      </c>
      <c r="AC19" s="42">
        <v>7.5</v>
      </c>
      <c r="AD19" s="42" t="e">
        <f>#N/A</f>
        <v>#N/A</v>
      </c>
      <c r="AE19" s="42">
        <v>5</v>
      </c>
      <c r="AF19" s="42">
        <v>5</v>
      </c>
      <c r="AG19" s="42">
        <v>5</v>
      </c>
      <c r="AH19" s="42" t="e">
        <f>#N/A</f>
        <v>#N/A</v>
      </c>
      <c r="AI19" s="42">
        <f t="shared" si="21"/>
        <v>6.458333333333333</v>
      </c>
      <c r="AJ19" s="42">
        <v>10</v>
      </c>
      <c r="AK19" s="47">
        <v>6.333333333333333</v>
      </c>
      <c r="AL19" s="47">
        <v>5.75</v>
      </c>
      <c r="AM19" s="47">
        <v>7.5</v>
      </c>
      <c r="AN19" s="47">
        <v>5</v>
      </c>
      <c r="AO19" s="47">
        <f t="shared" si="22"/>
        <v>6.25</v>
      </c>
      <c r="AP19" s="47">
        <v>7.5</v>
      </c>
      <c r="AQ19" s="42">
        <f t="shared" si="7"/>
        <v>7.166666666666666</v>
      </c>
      <c r="AR19" s="42">
        <v>5</v>
      </c>
      <c r="AS19" s="42">
        <v>0</v>
      </c>
      <c r="AT19" s="42">
        <v>0</v>
      </c>
      <c r="AU19" s="42">
        <f t="shared" si="8"/>
        <v>0</v>
      </c>
      <c r="AV19" s="42">
        <f t="shared" si="9"/>
        <v>2.5</v>
      </c>
      <c r="AW19" s="43">
        <f t="shared" si="10"/>
        <v>6.201944444444445</v>
      </c>
      <c r="AX19" s="44">
        <v>7.23</v>
      </c>
      <c r="AY19" s="45">
        <f t="shared" si="11"/>
        <v>6.715972222222223</v>
      </c>
      <c r="AZ19" s="57">
        <f t="shared" si="12"/>
        <v>92</v>
      </c>
      <c r="BA19" s="30">
        <f t="shared" si="13"/>
        <v>6.72</v>
      </c>
      <c r="BB19" s="43">
        <f t="shared" si="14"/>
        <v>6.2</v>
      </c>
      <c r="BC19" s="43">
        <f t="shared" si="15"/>
        <v>6.991111111111112</v>
      </c>
      <c r="BD19" s="43">
        <f t="shared" si="16"/>
        <v>5.808333333333333</v>
      </c>
    </row>
    <row r="20" spans="1:56" ht="15" customHeight="1">
      <c r="A20" s="41" t="s">
        <v>78</v>
      </c>
      <c r="B20" s="42">
        <v>6.1</v>
      </c>
      <c r="C20" s="42">
        <v>5.546280514764179</v>
      </c>
      <c r="D20" s="42">
        <v>4.85032514366572</v>
      </c>
      <c r="E20" s="42">
        <v>5.5</v>
      </c>
      <c r="F20" s="42">
        <v>0.6400000000000006</v>
      </c>
      <c r="G20" s="42">
        <v>5</v>
      </c>
      <c r="H20" s="42">
        <v>10</v>
      </c>
      <c r="I20" s="42">
        <v>10</v>
      </c>
      <c r="J20" s="42">
        <v>10</v>
      </c>
      <c r="K20" s="42">
        <v>10</v>
      </c>
      <c r="L20" s="42">
        <f t="shared" si="0"/>
        <v>9</v>
      </c>
      <c r="M20" s="42">
        <v>10</v>
      </c>
      <c r="N20" s="42">
        <v>10</v>
      </c>
      <c r="O20" s="47">
        <v>7.5</v>
      </c>
      <c r="P20" s="47">
        <f t="shared" si="1"/>
        <v>9.166666666666666</v>
      </c>
      <c r="Q20" s="42">
        <f t="shared" si="2"/>
        <v>6.268888888888888</v>
      </c>
      <c r="R20" s="42">
        <v>10</v>
      </c>
      <c r="S20" s="42">
        <v>10</v>
      </c>
      <c r="T20" s="42">
        <v>10</v>
      </c>
      <c r="U20" s="42">
        <f t="shared" si="3"/>
        <v>10</v>
      </c>
      <c r="V20" s="42">
        <v>10</v>
      </c>
      <c r="W20" s="42">
        <v>10</v>
      </c>
      <c r="X20" s="42">
        <f t="shared" si="20"/>
        <v>10</v>
      </c>
      <c r="Y20" s="42">
        <v>10</v>
      </c>
      <c r="Z20" s="42">
        <v>10</v>
      </c>
      <c r="AA20" s="42">
        <v>7.5</v>
      </c>
      <c r="AB20" s="42">
        <v>7.5</v>
      </c>
      <c r="AC20" s="42">
        <v>10</v>
      </c>
      <c r="AD20" s="42" t="e">
        <f>#N/A</f>
        <v>#N/A</v>
      </c>
      <c r="AE20" s="42">
        <v>10</v>
      </c>
      <c r="AF20" s="42">
        <v>10</v>
      </c>
      <c r="AG20" s="42">
        <v>10</v>
      </c>
      <c r="AH20" s="42" t="e">
        <f>#N/A</f>
        <v>#N/A</v>
      </c>
      <c r="AI20" s="42">
        <f t="shared" si="21"/>
        <v>9.583333333333334</v>
      </c>
      <c r="AJ20" s="42">
        <v>6.953311540641601</v>
      </c>
      <c r="AK20" s="47">
        <v>5.666666666666667</v>
      </c>
      <c r="AL20" s="47">
        <v>5</v>
      </c>
      <c r="AM20" s="47">
        <v>10</v>
      </c>
      <c r="AN20" s="47">
        <v>10</v>
      </c>
      <c r="AO20" s="47">
        <f t="shared" si="22"/>
        <v>10</v>
      </c>
      <c r="AP20" s="47">
        <v>10</v>
      </c>
      <c r="AQ20" s="42">
        <f t="shared" si="7"/>
        <v>7.523995641461653</v>
      </c>
      <c r="AR20" s="42">
        <v>10</v>
      </c>
      <c r="AS20" s="42">
        <v>10</v>
      </c>
      <c r="AT20" s="42">
        <v>10</v>
      </c>
      <c r="AU20" s="42">
        <f t="shared" si="8"/>
        <v>10</v>
      </c>
      <c r="AV20" s="42">
        <f t="shared" si="9"/>
        <v>10</v>
      </c>
      <c r="AW20" s="43">
        <f t="shared" si="10"/>
        <v>7.652955119701721</v>
      </c>
      <c r="AX20" s="44">
        <v>6.57</v>
      </c>
      <c r="AY20" s="45">
        <f t="shared" si="11"/>
        <v>7.111477559850861</v>
      </c>
      <c r="AZ20" s="57">
        <f t="shared" si="12"/>
        <v>62</v>
      </c>
      <c r="BA20" s="30">
        <f t="shared" si="13"/>
        <v>7.11</v>
      </c>
      <c r="BB20" s="43">
        <f t="shared" si="14"/>
        <v>5.5</v>
      </c>
      <c r="BC20" s="43">
        <f t="shared" si="15"/>
        <v>6.268888888888888</v>
      </c>
      <c r="BD20" s="43">
        <f t="shared" si="16"/>
        <v>9.421465794958998</v>
      </c>
    </row>
    <row r="21" spans="1:56" ht="15" customHeight="1">
      <c r="A21" s="41" t="s">
        <v>203</v>
      </c>
      <c r="B21" s="42" t="s">
        <v>60</v>
      </c>
      <c r="C21" s="42" t="s">
        <v>60</v>
      </c>
      <c r="D21" s="42" t="s">
        <v>60</v>
      </c>
      <c r="E21" s="42">
        <v>6.587717</v>
      </c>
      <c r="F21" s="42">
        <v>9.200000000000001</v>
      </c>
      <c r="G21" s="42">
        <v>10</v>
      </c>
      <c r="H21" s="42">
        <v>10</v>
      </c>
      <c r="I21" s="42" t="s">
        <v>60</v>
      </c>
      <c r="J21" s="42">
        <v>10</v>
      </c>
      <c r="K21" s="42">
        <v>10</v>
      </c>
      <c r="L21" s="42">
        <f t="shared" si="0"/>
        <v>10</v>
      </c>
      <c r="M21" s="42">
        <v>9</v>
      </c>
      <c r="N21" s="42">
        <v>10</v>
      </c>
      <c r="O21" s="47">
        <v>0</v>
      </c>
      <c r="P21" s="47">
        <f t="shared" si="1"/>
        <v>6.333333333333333</v>
      </c>
      <c r="Q21" s="42">
        <f t="shared" si="2"/>
        <v>8.511111111111111</v>
      </c>
      <c r="R21" s="42">
        <v>10</v>
      </c>
      <c r="S21" s="42">
        <v>5</v>
      </c>
      <c r="T21" s="42">
        <v>10</v>
      </c>
      <c r="U21" s="42">
        <f t="shared" si="3"/>
        <v>8.333333333333334</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42">
        <v>10</v>
      </c>
      <c r="AK21" s="47">
        <v>0.6666666666666666</v>
      </c>
      <c r="AL21" s="47">
        <v>3.75</v>
      </c>
      <c r="AM21" s="47" t="s">
        <v>60</v>
      </c>
      <c r="AN21" s="47" t="s">
        <v>60</v>
      </c>
      <c r="AO21" s="47" t="s">
        <v>60</v>
      </c>
      <c r="AP21" s="47" t="s">
        <v>60</v>
      </c>
      <c r="AQ21" s="42">
        <f t="shared" si="7"/>
        <v>4.805555555555556</v>
      </c>
      <c r="AR21" s="42">
        <v>0</v>
      </c>
      <c r="AS21" s="42">
        <v>0</v>
      </c>
      <c r="AT21" s="42">
        <v>10</v>
      </c>
      <c r="AU21" s="42">
        <f t="shared" si="8"/>
        <v>5</v>
      </c>
      <c r="AV21" s="42">
        <f t="shared" si="9"/>
        <v>2.5</v>
      </c>
      <c r="AW21" s="43">
        <f t="shared" si="10"/>
        <v>6.381188509259259</v>
      </c>
      <c r="AX21" s="44">
        <v>7.03</v>
      </c>
      <c r="AY21" s="45">
        <f t="shared" si="11"/>
        <v>6.705594254629629</v>
      </c>
      <c r="AZ21" s="57">
        <f t="shared" si="12"/>
        <v>94</v>
      </c>
      <c r="BA21" s="30">
        <f t="shared" si="13"/>
        <v>6.71</v>
      </c>
      <c r="BB21" s="43">
        <f t="shared" si="14"/>
        <v>6.587717</v>
      </c>
      <c r="BC21" s="43">
        <f t="shared" si="15"/>
        <v>8.511111111111111</v>
      </c>
      <c r="BD21" s="43">
        <f t="shared" si="16"/>
        <v>5.212962962962963</v>
      </c>
    </row>
    <row r="22" spans="1:56" ht="15" customHeight="1">
      <c r="A22" s="41" t="s">
        <v>79</v>
      </c>
      <c r="B22" s="42">
        <v>6.3</v>
      </c>
      <c r="C22" s="42">
        <v>5.661290625909735</v>
      </c>
      <c r="D22" s="42">
        <v>3.87255443160126</v>
      </c>
      <c r="E22" s="42">
        <v>5.300000000000001</v>
      </c>
      <c r="F22" s="42">
        <v>9.32</v>
      </c>
      <c r="G22" s="42">
        <v>10</v>
      </c>
      <c r="H22" s="42">
        <v>10</v>
      </c>
      <c r="I22" s="42">
        <v>10</v>
      </c>
      <c r="J22" s="42">
        <v>10</v>
      </c>
      <c r="K22" s="42">
        <v>10</v>
      </c>
      <c r="L22" s="42">
        <f t="shared" si="0"/>
        <v>10</v>
      </c>
      <c r="M22" s="42">
        <v>10</v>
      </c>
      <c r="N22" s="42">
        <v>10</v>
      </c>
      <c r="O22" s="47">
        <v>10</v>
      </c>
      <c r="P22" s="47">
        <f t="shared" si="1"/>
        <v>10</v>
      </c>
      <c r="Q22" s="42">
        <f t="shared" si="2"/>
        <v>9.773333333333333</v>
      </c>
      <c r="R22" s="42">
        <v>10</v>
      </c>
      <c r="S22" s="42">
        <v>10</v>
      </c>
      <c r="T22" s="42">
        <v>10</v>
      </c>
      <c r="U22" s="42">
        <f t="shared" si="3"/>
        <v>10</v>
      </c>
      <c r="V22" s="42">
        <v>7.5</v>
      </c>
      <c r="W22" s="42">
        <v>7.5</v>
      </c>
      <c r="X22" s="42">
        <f aca="true" t="shared" si="23" ref="X22:X27">#N/A</f>
        <v>7.5</v>
      </c>
      <c r="Y22" s="42">
        <v>10</v>
      </c>
      <c r="Z22" s="42">
        <v>10</v>
      </c>
      <c r="AA22" s="42">
        <v>7.5</v>
      </c>
      <c r="AB22" s="42">
        <v>7.5</v>
      </c>
      <c r="AC22" s="42">
        <v>10</v>
      </c>
      <c r="AD22" s="42" t="e">
        <f>#N/A</f>
        <v>#N/A</v>
      </c>
      <c r="AE22" s="42">
        <v>10</v>
      </c>
      <c r="AF22" s="42">
        <v>10</v>
      </c>
      <c r="AG22" s="42">
        <v>10</v>
      </c>
      <c r="AH22" s="42" t="e">
        <f>#N/A</f>
        <v>#N/A</v>
      </c>
      <c r="AI22" s="42" t="e">
        <f aca="true" t="shared" si="24" ref="AI22:AI27">AVERAGE(Y22:Z22,AD22,AH22)</f>
        <v>#N/A</v>
      </c>
      <c r="AJ22" s="42">
        <v>10</v>
      </c>
      <c r="AK22" s="47">
        <v>6.333333333333333</v>
      </c>
      <c r="AL22" s="47">
        <v>6.25</v>
      </c>
      <c r="AM22" s="47">
        <v>10</v>
      </c>
      <c r="AN22" s="47">
        <v>10</v>
      </c>
      <c r="AO22" s="47">
        <f aca="true" t="shared" si="25" ref="AO22:AO27">#N/A</f>
        <v>10</v>
      </c>
      <c r="AP22" s="47">
        <v>10</v>
      </c>
      <c r="AQ22" s="42">
        <f t="shared" si="7"/>
        <v>8.516666666666666</v>
      </c>
      <c r="AR22" s="42">
        <v>10</v>
      </c>
      <c r="AS22" s="42">
        <v>10</v>
      </c>
      <c r="AT22" s="42">
        <v>10</v>
      </c>
      <c r="AU22" s="42">
        <f t="shared" si="8"/>
        <v>10</v>
      </c>
      <c r="AV22" s="42">
        <f t="shared" si="9"/>
        <v>10</v>
      </c>
      <c r="AW22" s="43">
        <f t="shared" si="10"/>
        <v>8.328333333333333</v>
      </c>
      <c r="AX22" s="44">
        <v>7.38</v>
      </c>
      <c r="AY22" s="45">
        <f t="shared" si="11"/>
        <v>7.854166666666666</v>
      </c>
      <c r="AZ22" s="57">
        <f t="shared" si="12"/>
        <v>41</v>
      </c>
      <c r="BA22" s="30">
        <f t="shared" si="13"/>
        <v>7.85</v>
      </c>
      <c r="BB22" s="43">
        <f t="shared" si="14"/>
        <v>5.300000000000001</v>
      </c>
      <c r="BC22" s="43">
        <f t="shared" si="15"/>
        <v>9.773333333333333</v>
      </c>
      <c r="BD22" s="43" t="e">
        <f t="shared" si="16"/>
        <v>#N/A</v>
      </c>
    </row>
    <row r="23" spans="1:56" ht="15" customHeight="1">
      <c r="A23" s="41" t="s">
        <v>80</v>
      </c>
      <c r="B23" s="42">
        <v>4.233333333333333</v>
      </c>
      <c r="C23" s="42">
        <v>5.889906259652077</v>
      </c>
      <c r="D23" s="42">
        <v>4.465252401971307</v>
      </c>
      <c r="E23" s="42">
        <v>4.9</v>
      </c>
      <c r="F23" s="42">
        <v>6.800000000000001</v>
      </c>
      <c r="G23" s="42">
        <v>10</v>
      </c>
      <c r="H23" s="42">
        <v>10</v>
      </c>
      <c r="I23" s="42">
        <v>7.5</v>
      </c>
      <c r="J23" s="42">
        <v>10</v>
      </c>
      <c r="K23" s="42">
        <v>10</v>
      </c>
      <c r="L23" s="42">
        <f t="shared" si="0"/>
        <v>9.5</v>
      </c>
      <c r="M23" s="42">
        <v>2.7</v>
      </c>
      <c r="N23" s="42">
        <v>10</v>
      </c>
      <c r="O23" s="47">
        <v>0</v>
      </c>
      <c r="P23" s="47">
        <f t="shared" si="1"/>
        <v>4.233333333333333</v>
      </c>
      <c r="Q23" s="42">
        <f t="shared" si="2"/>
        <v>6.844444444444445</v>
      </c>
      <c r="R23" s="42">
        <v>10</v>
      </c>
      <c r="S23" s="42">
        <v>10</v>
      </c>
      <c r="T23" s="42">
        <v>5</v>
      </c>
      <c r="U23" s="42">
        <f t="shared" si="3"/>
        <v>8.333333333333334</v>
      </c>
      <c r="V23" s="42">
        <v>7.5</v>
      </c>
      <c r="W23" s="42">
        <v>10</v>
      </c>
      <c r="X23" s="42">
        <f t="shared" si="23"/>
        <v>8.75</v>
      </c>
      <c r="Y23" s="42">
        <v>10</v>
      </c>
      <c r="Z23" s="42">
        <v>7.5</v>
      </c>
      <c r="AA23" s="42">
        <v>2.5</v>
      </c>
      <c r="AB23" s="42">
        <v>7.5</v>
      </c>
      <c r="AC23" s="42">
        <v>10</v>
      </c>
      <c r="AD23" s="42" t="e">
        <f>#N/A</f>
        <v>#N/A</v>
      </c>
      <c r="AE23" s="42">
        <v>10</v>
      </c>
      <c r="AF23" s="42">
        <v>10</v>
      </c>
      <c r="AG23" s="42">
        <v>10</v>
      </c>
      <c r="AH23" s="42" t="e">
        <f>#N/A</f>
        <v>#N/A</v>
      </c>
      <c r="AI23" s="42" t="e">
        <f t="shared" si="24"/>
        <v>#N/A</v>
      </c>
      <c r="AJ23" s="42">
        <v>10</v>
      </c>
      <c r="AK23" s="47">
        <v>5.666666666666667</v>
      </c>
      <c r="AL23" s="47">
        <v>6</v>
      </c>
      <c r="AM23" s="47">
        <v>10</v>
      </c>
      <c r="AN23" s="47">
        <v>10</v>
      </c>
      <c r="AO23" s="47">
        <f t="shared" si="25"/>
        <v>10</v>
      </c>
      <c r="AP23" s="47">
        <v>10</v>
      </c>
      <c r="AQ23" s="42">
        <f t="shared" si="7"/>
        <v>8.333333333333334</v>
      </c>
      <c r="AR23" s="42">
        <v>7.5</v>
      </c>
      <c r="AS23" s="42">
        <v>10</v>
      </c>
      <c r="AT23" s="42">
        <v>10</v>
      </c>
      <c r="AU23" s="42">
        <f t="shared" si="8"/>
        <v>10</v>
      </c>
      <c r="AV23" s="42">
        <f t="shared" si="9"/>
        <v>8.75</v>
      </c>
      <c r="AW23" s="43">
        <f t="shared" si="10"/>
        <v>7.206944444444445</v>
      </c>
      <c r="AX23" s="44">
        <v>5.95</v>
      </c>
      <c r="AY23" s="45">
        <f t="shared" si="11"/>
        <v>6.5784722222222225</v>
      </c>
      <c r="AZ23" s="57">
        <f t="shared" si="12"/>
        <v>101</v>
      </c>
      <c r="BA23" s="30">
        <f t="shared" si="13"/>
        <v>6.58</v>
      </c>
      <c r="BB23" s="43">
        <f t="shared" si="14"/>
        <v>4.9</v>
      </c>
      <c r="BC23" s="43">
        <f t="shared" si="15"/>
        <v>6.844444444444445</v>
      </c>
      <c r="BD23" s="43" t="e">
        <f t="shared" si="16"/>
        <v>#N/A</v>
      </c>
    </row>
    <row r="24" spans="1:56" ht="15" customHeight="1">
      <c r="A24" s="41" t="s">
        <v>81</v>
      </c>
      <c r="B24" s="42" t="s">
        <v>60</v>
      </c>
      <c r="C24" s="42" t="s">
        <v>60</v>
      </c>
      <c r="D24" s="42" t="s">
        <v>60</v>
      </c>
      <c r="E24" s="42">
        <v>3.880462</v>
      </c>
      <c r="F24" s="42">
        <v>6.800000000000001</v>
      </c>
      <c r="G24" s="42">
        <v>10</v>
      </c>
      <c r="H24" s="42">
        <v>10</v>
      </c>
      <c r="I24" s="42">
        <v>2.5</v>
      </c>
      <c r="J24" s="42">
        <v>8.357854066054657</v>
      </c>
      <c r="K24" s="42">
        <v>9.371093046574124</v>
      </c>
      <c r="L24" s="42">
        <f t="shared" si="0"/>
        <v>8.045789422525756</v>
      </c>
      <c r="M24" s="42">
        <v>10</v>
      </c>
      <c r="N24" s="42">
        <v>10</v>
      </c>
      <c r="O24" s="47">
        <v>0</v>
      </c>
      <c r="P24" s="47">
        <f t="shared" si="1"/>
        <v>6.666666666666667</v>
      </c>
      <c r="Q24" s="42">
        <f t="shared" si="2"/>
        <v>7.1708186963974745</v>
      </c>
      <c r="R24" s="42">
        <v>5</v>
      </c>
      <c r="S24" s="42">
        <v>5</v>
      </c>
      <c r="T24" s="42">
        <v>5</v>
      </c>
      <c r="U24" s="42">
        <f t="shared" si="3"/>
        <v>5</v>
      </c>
      <c r="V24" s="42">
        <v>10</v>
      </c>
      <c r="W24" s="42">
        <v>10</v>
      </c>
      <c r="X24" s="42">
        <f t="shared" si="23"/>
        <v>10</v>
      </c>
      <c r="Y24" s="42">
        <v>7.5</v>
      </c>
      <c r="Z24" s="42">
        <v>7.5</v>
      </c>
      <c r="AA24" s="42">
        <v>5</v>
      </c>
      <c r="AB24" s="42">
        <v>10</v>
      </c>
      <c r="AC24" s="42">
        <v>10</v>
      </c>
      <c r="AD24" s="42" t="e">
        <f>#N/A</f>
        <v>#N/A</v>
      </c>
      <c r="AE24" s="42">
        <v>10</v>
      </c>
      <c r="AF24" s="42">
        <v>10</v>
      </c>
      <c r="AG24" s="42">
        <v>10</v>
      </c>
      <c r="AH24" s="42" t="e">
        <f>#N/A</f>
        <v>#N/A</v>
      </c>
      <c r="AI24" s="42" t="e">
        <f t="shared" si="24"/>
        <v>#N/A</v>
      </c>
      <c r="AJ24" s="42">
        <v>10</v>
      </c>
      <c r="AK24" s="47">
        <v>2.3333333333333335</v>
      </c>
      <c r="AL24" s="47">
        <v>3</v>
      </c>
      <c r="AM24" s="47">
        <v>7.5</v>
      </c>
      <c r="AN24" s="47">
        <v>10</v>
      </c>
      <c r="AO24" s="47">
        <f t="shared" si="25"/>
        <v>8.75</v>
      </c>
      <c r="AP24" s="47">
        <v>10</v>
      </c>
      <c r="AQ24" s="42">
        <f t="shared" si="7"/>
        <v>6.8166666666666655</v>
      </c>
      <c r="AR24" s="42">
        <v>5</v>
      </c>
      <c r="AS24" s="42">
        <v>0</v>
      </c>
      <c r="AT24" s="42">
        <v>0</v>
      </c>
      <c r="AU24" s="42">
        <f t="shared" si="8"/>
        <v>0</v>
      </c>
      <c r="AV24" s="42">
        <f t="shared" si="9"/>
        <v>2.5</v>
      </c>
      <c r="AW24" s="43">
        <f t="shared" si="10"/>
        <v>6.027820174099368</v>
      </c>
      <c r="AX24" s="44">
        <v>5.21</v>
      </c>
      <c r="AY24" s="45">
        <f t="shared" si="11"/>
        <v>5.618910087049684</v>
      </c>
      <c r="AZ24" s="57">
        <f t="shared" si="12"/>
        <v>136</v>
      </c>
      <c r="BA24" s="30">
        <f t="shared" si="13"/>
        <v>5.62</v>
      </c>
      <c r="BB24" s="43">
        <f t="shared" si="14"/>
        <v>3.880462</v>
      </c>
      <c r="BC24" s="43">
        <f t="shared" si="15"/>
        <v>7.1708186963974745</v>
      </c>
      <c r="BD24" s="43" t="e">
        <f t="shared" si="16"/>
        <v>#N/A</v>
      </c>
    </row>
    <row r="25" spans="1:56" ht="15" customHeight="1">
      <c r="A25" s="41" t="s">
        <v>204</v>
      </c>
      <c r="B25" s="42">
        <v>3.8000000000000007</v>
      </c>
      <c r="C25" s="42">
        <v>3.743770949570427</v>
      </c>
      <c r="D25" s="42">
        <v>3.965153189454826</v>
      </c>
      <c r="E25" s="42">
        <v>3.8</v>
      </c>
      <c r="F25" s="42">
        <v>7.4</v>
      </c>
      <c r="G25" s="42">
        <v>10</v>
      </c>
      <c r="H25" s="42">
        <v>9.36098716163871</v>
      </c>
      <c r="I25" s="42">
        <v>7.5</v>
      </c>
      <c r="J25" s="42">
        <v>10</v>
      </c>
      <c r="K25" s="42">
        <v>10</v>
      </c>
      <c r="L25" s="42">
        <f t="shared" si="0"/>
        <v>9.372197432327741</v>
      </c>
      <c r="M25" s="42">
        <v>10</v>
      </c>
      <c r="N25" s="42">
        <v>10</v>
      </c>
      <c r="O25" s="47">
        <v>10</v>
      </c>
      <c r="P25" s="47">
        <f t="shared" si="1"/>
        <v>10</v>
      </c>
      <c r="Q25" s="42">
        <f t="shared" si="2"/>
        <v>8.924065810775915</v>
      </c>
      <c r="R25" s="42">
        <v>10</v>
      </c>
      <c r="S25" s="42">
        <v>5</v>
      </c>
      <c r="T25" s="42">
        <v>10</v>
      </c>
      <c r="U25" s="42">
        <f t="shared" si="3"/>
        <v>8.333333333333334</v>
      </c>
      <c r="V25" s="42">
        <v>7.5</v>
      </c>
      <c r="W25" s="42">
        <v>7.5</v>
      </c>
      <c r="X25" s="42">
        <f t="shared" si="23"/>
        <v>7.5</v>
      </c>
      <c r="Y25" s="42">
        <v>7.5</v>
      </c>
      <c r="Z25" s="42">
        <v>5</v>
      </c>
      <c r="AA25" s="42">
        <v>7.5</v>
      </c>
      <c r="AB25" s="42">
        <v>7.5</v>
      </c>
      <c r="AC25" s="42">
        <v>7.5</v>
      </c>
      <c r="AD25" s="42" t="e">
        <f>#N/A</f>
        <v>#N/A</v>
      </c>
      <c r="AE25" s="42">
        <v>7.5</v>
      </c>
      <c r="AF25" s="42">
        <v>7.5</v>
      </c>
      <c r="AG25" s="42">
        <v>7.5</v>
      </c>
      <c r="AH25" s="42" t="e">
        <f>#N/A</f>
        <v>#N/A</v>
      </c>
      <c r="AI25" s="42" t="e">
        <f t="shared" si="24"/>
        <v>#N/A</v>
      </c>
      <c r="AJ25" s="42">
        <v>10</v>
      </c>
      <c r="AK25" s="47">
        <v>3</v>
      </c>
      <c r="AL25" s="47">
        <v>4.25</v>
      </c>
      <c r="AM25" s="47">
        <v>10</v>
      </c>
      <c r="AN25" s="47">
        <v>10</v>
      </c>
      <c r="AO25" s="47">
        <f t="shared" si="25"/>
        <v>10</v>
      </c>
      <c r="AP25" s="47">
        <v>10</v>
      </c>
      <c r="AQ25" s="42">
        <f t="shared" si="7"/>
        <v>7.45</v>
      </c>
      <c r="AR25" s="42">
        <v>10</v>
      </c>
      <c r="AS25" s="42">
        <v>10</v>
      </c>
      <c r="AT25" s="42">
        <v>10</v>
      </c>
      <c r="AU25" s="42">
        <f t="shared" si="8"/>
        <v>10</v>
      </c>
      <c r="AV25" s="42">
        <f t="shared" si="9"/>
        <v>10</v>
      </c>
      <c r="AW25" s="43">
        <f t="shared" si="10"/>
        <v>7.196849786027312</v>
      </c>
      <c r="AX25" s="44">
        <v>7.06</v>
      </c>
      <c r="AY25" s="45">
        <f t="shared" si="11"/>
        <v>7.128424893013656</v>
      </c>
      <c r="AZ25" s="57">
        <f t="shared" si="12"/>
        <v>61</v>
      </c>
      <c r="BA25" s="30">
        <f t="shared" si="13"/>
        <v>7.13</v>
      </c>
      <c r="BB25" s="43">
        <f t="shared" si="14"/>
        <v>3.8</v>
      </c>
      <c r="BC25" s="43">
        <f t="shared" si="15"/>
        <v>8.924065810775915</v>
      </c>
      <c r="BD25" s="43" t="e">
        <f t="shared" si="16"/>
        <v>#N/A</v>
      </c>
    </row>
    <row r="26" spans="1:56" ht="15" customHeight="1">
      <c r="A26" s="41" t="s">
        <v>82</v>
      </c>
      <c r="B26" s="42">
        <v>3.533333333333333</v>
      </c>
      <c r="C26" s="42">
        <v>3.4594980055639333</v>
      </c>
      <c r="D26" s="42">
        <v>3.170642328205415</v>
      </c>
      <c r="E26" s="42">
        <v>3.4000000000000004</v>
      </c>
      <c r="F26" s="42">
        <v>6.959999999999999</v>
      </c>
      <c r="G26" s="42">
        <v>10</v>
      </c>
      <c r="H26" s="42">
        <v>10</v>
      </c>
      <c r="I26" s="42">
        <v>5</v>
      </c>
      <c r="J26" s="42">
        <v>9.936976924226853</v>
      </c>
      <c r="K26" s="42">
        <v>10</v>
      </c>
      <c r="L26" s="42">
        <f t="shared" si="0"/>
        <v>8.987395384845371</v>
      </c>
      <c r="M26" s="42">
        <v>9.9</v>
      </c>
      <c r="N26" s="42">
        <v>10</v>
      </c>
      <c r="O26" s="47">
        <v>5</v>
      </c>
      <c r="P26" s="47">
        <f t="shared" si="1"/>
        <v>8.299999999999999</v>
      </c>
      <c r="Q26" s="42">
        <f t="shared" si="2"/>
        <v>8.08246512828179</v>
      </c>
      <c r="R26" s="42">
        <v>0</v>
      </c>
      <c r="S26" s="42">
        <v>5</v>
      </c>
      <c r="T26" s="42">
        <v>5</v>
      </c>
      <c r="U26" s="42">
        <f t="shared" si="3"/>
        <v>3.3333333333333335</v>
      </c>
      <c r="V26" s="42">
        <v>10</v>
      </c>
      <c r="W26" s="42">
        <v>7.5</v>
      </c>
      <c r="X26" s="42">
        <f t="shared" si="23"/>
        <v>8.75</v>
      </c>
      <c r="Y26" s="42">
        <v>7.5</v>
      </c>
      <c r="Z26" s="42">
        <v>7.5</v>
      </c>
      <c r="AA26" s="42">
        <v>10</v>
      </c>
      <c r="AB26" s="42">
        <v>5</v>
      </c>
      <c r="AC26" s="42">
        <v>7.5</v>
      </c>
      <c r="AD26" s="42" t="e">
        <f>#N/A</f>
        <v>#N/A</v>
      </c>
      <c r="AE26" s="42">
        <v>7.5</v>
      </c>
      <c r="AF26" s="42">
        <v>7.5</v>
      </c>
      <c r="AG26" s="42">
        <v>10</v>
      </c>
      <c r="AH26" s="42" t="e">
        <f>#N/A</f>
        <v>#N/A</v>
      </c>
      <c r="AI26" s="42" t="e">
        <f t="shared" si="24"/>
        <v>#N/A</v>
      </c>
      <c r="AJ26" s="42">
        <v>10</v>
      </c>
      <c r="AK26" s="47">
        <v>3</v>
      </c>
      <c r="AL26" s="47">
        <v>3.5</v>
      </c>
      <c r="AM26" s="47">
        <v>10</v>
      </c>
      <c r="AN26" s="47">
        <v>7.5</v>
      </c>
      <c r="AO26" s="47">
        <f t="shared" si="25"/>
        <v>8.75</v>
      </c>
      <c r="AP26" s="47">
        <v>10</v>
      </c>
      <c r="AQ26" s="42">
        <f t="shared" si="7"/>
        <v>7.05</v>
      </c>
      <c r="AR26" s="42">
        <v>7.5</v>
      </c>
      <c r="AS26" s="42">
        <v>0</v>
      </c>
      <c r="AT26" s="42">
        <v>0</v>
      </c>
      <c r="AU26" s="42">
        <f t="shared" si="8"/>
        <v>0</v>
      </c>
      <c r="AV26" s="42">
        <f t="shared" si="9"/>
        <v>3.75</v>
      </c>
      <c r="AW26" s="43">
        <f t="shared" si="10"/>
        <v>5.929782948737115</v>
      </c>
      <c r="AX26" s="44">
        <v>6.33</v>
      </c>
      <c r="AY26" s="45">
        <f t="shared" si="11"/>
        <v>6.1298914743685575</v>
      </c>
      <c r="AZ26" s="57">
        <f t="shared" si="12"/>
        <v>123</v>
      </c>
      <c r="BA26" s="30">
        <f t="shared" si="13"/>
        <v>6.13</v>
      </c>
      <c r="BB26" s="43">
        <f t="shared" si="14"/>
        <v>3.4000000000000004</v>
      </c>
      <c r="BC26" s="43">
        <f t="shared" si="15"/>
        <v>8.08246512828179</v>
      </c>
      <c r="BD26" s="43" t="e">
        <f t="shared" si="16"/>
        <v>#N/A</v>
      </c>
    </row>
    <row r="27" spans="1:56" ht="15" customHeight="1">
      <c r="A27" s="41" t="s">
        <v>83</v>
      </c>
      <c r="B27" s="42">
        <v>8.3</v>
      </c>
      <c r="C27" s="42">
        <v>7.231395546019926</v>
      </c>
      <c r="D27" s="42">
        <v>7.4838631946403575</v>
      </c>
      <c r="E27" s="42">
        <v>7.7</v>
      </c>
      <c r="F27" s="42">
        <v>9.399999999999999</v>
      </c>
      <c r="G27" s="42">
        <v>10</v>
      </c>
      <c r="H27" s="42">
        <v>10</v>
      </c>
      <c r="I27" s="42">
        <v>10</v>
      </c>
      <c r="J27" s="42">
        <v>10</v>
      </c>
      <c r="K27" s="42">
        <v>10</v>
      </c>
      <c r="L27" s="42">
        <f t="shared" si="0"/>
        <v>10</v>
      </c>
      <c r="M27" s="42">
        <v>9.5</v>
      </c>
      <c r="N27" s="42">
        <v>10</v>
      </c>
      <c r="O27" s="47">
        <v>10</v>
      </c>
      <c r="P27" s="47">
        <f t="shared" si="1"/>
        <v>9.833333333333334</v>
      </c>
      <c r="Q27" s="42">
        <f t="shared" si="2"/>
        <v>9.744444444444445</v>
      </c>
      <c r="R27" s="42">
        <v>10</v>
      </c>
      <c r="S27" s="42">
        <v>10</v>
      </c>
      <c r="T27" s="42">
        <v>10</v>
      </c>
      <c r="U27" s="42">
        <f t="shared" si="3"/>
        <v>10</v>
      </c>
      <c r="V27" s="42">
        <v>10</v>
      </c>
      <c r="W27" s="42">
        <v>10</v>
      </c>
      <c r="X27" s="42">
        <f t="shared" si="23"/>
        <v>10</v>
      </c>
      <c r="Y27" s="42">
        <v>10</v>
      </c>
      <c r="Z27" s="42">
        <v>10</v>
      </c>
      <c r="AA27" s="42">
        <v>10</v>
      </c>
      <c r="AB27" s="42">
        <v>10</v>
      </c>
      <c r="AC27" s="42">
        <v>10</v>
      </c>
      <c r="AD27" s="42" t="e">
        <f>#N/A</f>
        <v>#N/A</v>
      </c>
      <c r="AE27" s="42">
        <v>10</v>
      </c>
      <c r="AF27" s="42">
        <v>10</v>
      </c>
      <c r="AG27" s="42">
        <v>10</v>
      </c>
      <c r="AH27" s="42" t="e">
        <f>#N/A</f>
        <v>#N/A</v>
      </c>
      <c r="AI27" s="42" t="e">
        <f t="shared" si="24"/>
        <v>#N/A</v>
      </c>
      <c r="AJ27" s="42">
        <v>10</v>
      </c>
      <c r="AK27" s="47">
        <v>8.333333333333334</v>
      </c>
      <c r="AL27" s="47">
        <v>8</v>
      </c>
      <c r="AM27" s="47">
        <v>10</v>
      </c>
      <c r="AN27" s="47">
        <v>10</v>
      </c>
      <c r="AO27" s="47">
        <f t="shared" si="25"/>
        <v>10</v>
      </c>
      <c r="AP27" s="47">
        <v>10</v>
      </c>
      <c r="AQ27" s="42">
        <f t="shared" si="7"/>
        <v>9.266666666666667</v>
      </c>
      <c r="AR27" s="42">
        <v>10</v>
      </c>
      <c r="AS27" s="42">
        <v>10</v>
      </c>
      <c r="AT27" s="42">
        <v>10</v>
      </c>
      <c r="AU27" s="42">
        <f t="shared" si="8"/>
        <v>10</v>
      </c>
      <c r="AV27" s="42">
        <f t="shared" si="9"/>
        <v>10</v>
      </c>
      <c r="AW27" s="43">
        <f t="shared" si="10"/>
        <v>9.287777777777778</v>
      </c>
      <c r="AX27" s="44">
        <v>7.87</v>
      </c>
      <c r="AY27" s="45">
        <f t="shared" si="11"/>
        <v>8.578888888888889</v>
      </c>
      <c r="AZ27" s="57">
        <f t="shared" si="12"/>
        <v>7</v>
      </c>
      <c r="BA27" s="30">
        <f t="shared" si="13"/>
        <v>8.58</v>
      </c>
      <c r="BB27" s="43">
        <f t="shared" si="14"/>
        <v>7.7</v>
      </c>
      <c r="BC27" s="43">
        <f t="shared" si="15"/>
        <v>9.744444444444445</v>
      </c>
      <c r="BD27" s="43" t="e">
        <f t="shared" si="16"/>
        <v>#N/A</v>
      </c>
    </row>
    <row r="28" spans="1:56" ht="15" customHeight="1">
      <c r="A28" s="41" t="s">
        <v>205</v>
      </c>
      <c r="B28" s="42" t="s">
        <v>60</v>
      </c>
      <c r="C28" s="42" t="s">
        <v>60</v>
      </c>
      <c r="D28" s="42" t="s">
        <v>60</v>
      </c>
      <c r="E28" s="42">
        <v>6.070753</v>
      </c>
      <c r="F28" s="42">
        <v>3.96</v>
      </c>
      <c r="G28" s="42">
        <v>10</v>
      </c>
      <c r="H28" s="42">
        <v>10</v>
      </c>
      <c r="I28" s="42" t="s">
        <v>60</v>
      </c>
      <c r="J28" s="42">
        <v>10</v>
      </c>
      <c r="K28" s="42">
        <v>10</v>
      </c>
      <c r="L28" s="42">
        <f t="shared" si="0"/>
        <v>10</v>
      </c>
      <c r="M28" s="42">
        <v>10</v>
      </c>
      <c r="N28" s="42">
        <v>10</v>
      </c>
      <c r="O28" s="47" t="s">
        <v>60</v>
      </c>
      <c r="P28" s="47">
        <f t="shared" si="1"/>
        <v>10</v>
      </c>
      <c r="Q28" s="42">
        <f t="shared" si="2"/>
        <v>7.986666666666667</v>
      </c>
      <c r="R28" s="42">
        <v>10</v>
      </c>
      <c r="S28" s="42">
        <v>10</v>
      </c>
      <c r="T28" s="42">
        <v>10</v>
      </c>
      <c r="U28" s="42">
        <f t="shared" si="3"/>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42">
        <v>10</v>
      </c>
      <c r="AK28" s="47">
        <v>8</v>
      </c>
      <c r="AL28" s="47">
        <v>7.75</v>
      </c>
      <c r="AM28" s="47" t="s">
        <v>60</v>
      </c>
      <c r="AN28" s="47" t="s">
        <v>60</v>
      </c>
      <c r="AO28" s="47" t="s">
        <v>60</v>
      </c>
      <c r="AP28" s="47" t="s">
        <v>60</v>
      </c>
      <c r="AQ28" s="42">
        <f t="shared" si="7"/>
        <v>8.583333333333334</v>
      </c>
      <c r="AR28" s="42" t="s">
        <v>60</v>
      </c>
      <c r="AS28" s="42">
        <v>10</v>
      </c>
      <c r="AT28" s="42">
        <v>10</v>
      </c>
      <c r="AU28" s="42">
        <f t="shared" si="8"/>
        <v>10</v>
      </c>
      <c r="AV28" s="42">
        <f t="shared" si="9"/>
        <v>10</v>
      </c>
      <c r="AW28" s="43">
        <f t="shared" si="10"/>
        <v>8.278243805555556</v>
      </c>
      <c r="AX28" s="44">
        <v>6.54</v>
      </c>
      <c r="AY28" s="45">
        <f t="shared" si="11"/>
        <v>7.409121902777779</v>
      </c>
      <c r="AZ28" s="57">
        <f t="shared" si="12"/>
        <v>53</v>
      </c>
      <c r="BA28" s="30">
        <f t="shared" si="13"/>
        <v>7.41</v>
      </c>
      <c r="BB28" s="43">
        <f t="shared" si="14"/>
        <v>6.070753</v>
      </c>
      <c r="BC28" s="43">
        <f t="shared" si="15"/>
        <v>7.986666666666667</v>
      </c>
      <c r="BD28" s="43">
        <f t="shared" si="16"/>
        <v>9.527777777777779</v>
      </c>
    </row>
    <row r="29" spans="1:56" ht="15" customHeight="1">
      <c r="A29" s="41" t="s">
        <v>84</v>
      </c>
      <c r="B29" s="42" t="s">
        <v>60</v>
      </c>
      <c r="C29" s="42" t="s">
        <v>60</v>
      </c>
      <c r="D29" s="42" t="s">
        <v>60</v>
      </c>
      <c r="E29" s="42">
        <v>3.730815</v>
      </c>
      <c r="F29" s="42">
        <v>5.28</v>
      </c>
      <c r="G29" s="42">
        <v>10</v>
      </c>
      <c r="H29" s="42">
        <v>6.693879792925669</v>
      </c>
      <c r="I29" s="42">
        <v>2.5</v>
      </c>
      <c r="J29" s="42">
        <v>7.370131653463599</v>
      </c>
      <c r="K29" s="42">
        <v>9.864749627892413</v>
      </c>
      <c r="L29" s="42">
        <f t="shared" si="0"/>
        <v>7.285752214856336</v>
      </c>
      <c r="M29" s="42">
        <v>7.4</v>
      </c>
      <c r="N29" s="42">
        <v>10</v>
      </c>
      <c r="O29" s="47">
        <v>5</v>
      </c>
      <c r="P29" s="47">
        <f t="shared" si="1"/>
        <v>7.466666666666666</v>
      </c>
      <c r="Q29" s="42">
        <f t="shared" si="2"/>
        <v>6.677472960507667</v>
      </c>
      <c r="R29" s="42">
        <v>0</v>
      </c>
      <c r="S29" s="42">
        <v>5</v>
      </c>
      <c r="T29" s="42">
        <v>0</v>
      </c>
      <c r="U29" s="42">
        <f t="shared" si="3"/>
        <v>1.6666666666666667</v>
      </c>
      <c r="V29" s="42">
        <v>7.5</v>
      </c>
      <c r="W29" s="42">
        <v>7.5</v>
      </c>
      <c r="X29" s="42">
        <f aca="true" t="shared" si="26" ref="X29:X42">#N/A</f>
        <v>7.5</v>
      </c>
      <c r="Y29" s="42">
        <v>7.5</v>
      </c>
      <c r="Z29" s="42">
        <v>2.5</v>
      </c>
      <c r="AA29" s="42">
        <v>7.5</v>
      </c>
      <c r="AB29" s="42">
        <v>7.5</v>
      </c>
      <c r="AC29" s="42">
        <v>5</v>
      </c>
      <c r="AD29" s="42" t="e">
        <f>#N/A</f>
        <v>#N/A</v>
      </c>
      <c r="AE29" s="42">
        <v>2.5</v>
      </c>
      <c r="AF29" s="42">
        <v>7.5</v>
      </c>
      <c r="AG29" s="42">
        <v>7.5</v>
      </c>
      <c r="AH29" s="42" t="e">
        <f>#N/A</f>
        <v>#N/A</v>
      </c>
      <c r="AI29" s="42" t="e">
        <f aca="true" t="shared" si="27" ref="AI29:AI42">AVERAGE(Y29:Z29,AD29,AH29)</f>
        <v>#N/A</v>
      </c>
      <c r="AJ29" s="42">
        <v>10</v>
      </c>
      <c r="AK29" s="47">
        <v>3.3333333333333335</v>
      </c>
      <c r="AL29" s="47">
        <v>4.25</v>
      </c>
      <c r="AM29" s="47">
        <v>5</v>
      </c>
      <c r="AN29" s="47">
        <v>2.5</v>
      </c>
      <c r="AO29" s="47">
        <f aca="true" t="shared" si="28" ref="AO29:AO42">#N/A</f>
        <v>3.75</v>
      </c>
      <c r="AP29" s="47">
        <v>5</v>
      </c>
      <c r="AQ29" s="42">
        <f t="shared" si="7"/>
        <v>5.266666666666667</v>
      </c>
      <c r="AR29" s="42">
        <v>0</v>
      </c>
      <c r="AS29" s="42">
        <v>10</v>
      </c>
      <c r="AT29" s="42">
        <v>10</v>
      </c>
      <c r="AU29" s="42">
        <f t="shared" si="8"/>
        <v>10</v>
      </c>
      <c r="AV29" s="42">
        <f t="shared" si="9"/>
        <v>5</v>
      </c>
      <c r="AW29" s="43">
        <f t="shared" si="10"/>
        <v>5.10790532346025</v>
      </c>
      <c r="AX29" s="44">
        <v>5.32</v>
      </c>
      <c r="AY29" s="45">
        <f t="shared" si="11"/>
        <v>5.213952661730126</v>
      </c>
      <c r="AZ29" s="57">
        <f t="shared" si="12"/>
        <v>146</v>
      </c>
      <c r="BA29" s="30">
        <f t="shared" si="13"/>
        <v>5.21</v>
      </c>
      <c r="BB29" s="43">
        <f t="shared" si="14"/>
        <v>3.730815</v>
      </c>
      <c r="BC29" s="43">
        <f t="shared" si="15"/>
        <v>6.677472960507667</v>
      </c>
      <c r="BD29" s="43" t="e">
        <f t="shared" si="16"/>
        <v>#N/A</v>
      </c>
    </row>
    <row r="30" spans="1:56" ht="15" customHeight="1">
      <c r="A30" s="41" t="s">
        <v>85</v>
      </c>
      <c r="B30" s="42" t="s">
        <v>60</v>
      </c>
      <c r="C30" s="42" t="s">
        <v>60</v>
      </c>
      <c r="D30" s="42" t="s">
        <v>60</v>
      </c>
      <c r="E30" s="42">
        <v>3.458729</v>
      </c>
      <c r="F30" s="42">
        <v>7.08</v>
      </c>
      <c r="G30" s="42">
        <v>5</v>
      </c>
      <c r="H30" s="42">
        <v>10</v>
      </c>
      <c r="I30" s="42">
        <v>2.5</v>
      </c>
      <c r="J30" s="42">
        <v>10</v>
      </c>
      <c r="K30" s="42">
        <v>10</v>
      </c>
      <c r="L30" s="42">
        <f t="shared" si="0"/>
        <v>7.5</v>
      </c>
      <c r="M30" s="42">
        <v>5.5</v>
      </c>
      <c r="N30" s="42">
        <v>10</v>
      </c>
      <c r="O30" s="47">
        <v>0</v>
      </c>
      <c r="P30" s="47">
        <f t="shared" si="1"/>
        <v>5.166666666666667</v>
      </c>
      <c r="Q30" s="42">
        <f t="shared" si="2"/>
        <v>6.582222222222222</v>
      </c>
      <c r="R30" s="42">
        <v>5</v>
      </c>
      <c r="S30" s="42">
        <v>10</v>
      </c>
      <c r="T30" s="42">
        <v>5</v>
      </c>
      <c r="U30" s="42">
        <f t="shared" si="3"/>
        <v>6.666666666666667</v>
      </c>
      <c r="V30" s="42">
        <v>5</v>
      </c>
      <c r="W30" s="42">
        <v>7.5</v>
      </c>
      <c r="X30" s="42">
        <f t="shared" si="26"/>
        <v>6.25</v>
      </c>
      <c r="Y30" s="42">
        <v>7.5</v>
      </c>
      <c r="Z30" s="42">
        <v>5</v>
      </c>
      <c r="AA30" s="42">
        <v>7.5</v>
      </c>
      <c r="AB30" s="42">
        <v>7.5</v>
      </c>
      <c r="AC30" s="42">
        <v>7.5</v>
      </c>
      <c r="AD30" s="42" t="e">
        <f>#N/A</f>
        <v>#N/A</v>
      </c>
      <c r="AE30" s="42">
        <v>7.5</v>
      </c>
      <c r="AF30" s="42">
        <v>5</v>
      </c>
      <c r="AG30" s="42">
        <v>5</v>
      </c>
      <c r="AH30" s="42" t="e">
        <f>#N/A</f>
        <v>#N/A</v>
      </c>
      <c r="AI30" s="42" t="e">
        <f t="shared" si="27"/>
        <v>#N/A</v>
      </c>
      <c r="AJ30" s="42">
        <v>10</v>
      </c>
      <c r="AK30" s="47">
        <v>2.3333333333333335</v>
      </c>
      <c r="AL30" s="47">
        <v>2.25</v>
      </c>
      <c r="AM30" s="47">
        <v>5</v>
      </c>
      <c r="AN30" s="47">
        <v>7.5</v>
      </c>
      <c r="AO30" s="47">
        <f t="shared" si="28"/>
        <v>6.25</v>
      </c>
      <c r="AP30" s="47">
        <v>7.5</v>
      </c>
      <c r="AQ30" s="42">
        <f t="shared" si="7"/>
        <v>5.666666666666666</v>
      </c>
      <c r="AR30" s="42">
        <v>0</v>
      </c>
      <c r="AS30" s="42">
        <v>10</v>
      </c>
      <c r="AT30" s="42">
        <v>10</v>
      </c>
      <c r="AU30" s="42">
        <f t="shared" si="8"/>
        <v>10</v>
      </c>
      <c r="AV30" s="42">
        <f t="shared" si="9"/>
        <v>5</v>
      </c>
      <c r="AW30" s="43">
        <f t="shared" si="10"/>
        <v>5.514404472222222</v>
      </c>
      <c r="AX30" s="44">
        <v>5.07</v>
      </c>
      <c r="AY30" s="45">
        <f t="shared" si="11"/>
        <v>5.292202236111111</v>
      </c>
      <c r="AZ30" s="57">
        <f t="shared" si="12"/>
        <v>144</v>
      </c>
      <c r="BA30" s="30">
        <f t="shared" si="13"/>
        <v>5.29</v>
      </c>
      <c r="BB30" s="43">
        <f t="shared" si="14"/>
        <v>3.458729</v>
      </c>
      <c r="BC30" s="43">
        <f t="shared" si="15"/>
        <v>6.582222222222222</v>
      </c>
      <c r="BD30" s="43" t="e">
        <f t="shared" si="16"/>
        <v>#N/A</v>
      </c>
    </row>
    <row r="31" spans="1:56" ht="15" customHeight="1">
      <c r="A31" s="41" t="s">
        <v>86</v>
      </c>
      <c r="B31" s="42">
        <v>7.566666666666667</v>
      </c>
      <c r="C31" s="42">
        <v>6.601082844213385</v>
      </c>
      <c r="D31" s="42">
        <v>6.024559098025976</v>
      </c>
      <c r="E31" s="42">
        <v>6.7</v>
      </c>
      <c r="F31" s="42">
        <v>8.52</v>
      </c>
      <c r="G31" s="42">
        <v>10</v>
      </c>
      <c r="H31" s="42">
        <v>10</v>
      </c>
      <c r="I31" s="42">
        <v>10</v>
      </c>
      <c r="J31" s="42">
        <v>10</v>
      </c>
      <c r="K31" s="42">
        <v>9.988444949631246</v>
      </c>
      <c r="L31" s="42">
        <f t="shared" si="0"/>
        <v>9.99768898992625</v>
      </c>
      <c r="M31" s="42" t="s">
        <v>60</v>
      </c>
      <c r="N31" s="42">
        <v>10</v>
      </c>
      <c r="O31" s="47">
        <v>10</v>
      </c>
      <c r="P31" s="47">
        <f t="shared" si="1"/>
        <v>10</v>
      </c>
      <c r="Q31" s="42">
        <f t="shared" si="2"/>
        <v>9.505896329975416</v>
      </c>
      <c r="R31" s="42">
        <v>10</v>
      </c>
      <c r="S31" s="42">
        <v>10</v>
      </c>
      <c r="T31" s="42">
        <v>10</v>
      </c>
      <c r="U31" s="42">
        <f t="shared" si="3"/>
        <v>10</v>
      </c>
      <c r="V31" s="42">
        <v>10</v>
      </c>
      <c r="W31" s="42">
        <v>10</v>
      </c>
      <c r="X31" s="42">
        <f t="shared" si="26"/>
        <v>10</v>
      </c>
      <c r="Y31" s="42">
        <v>10</v>
      </c>
      <c r="Z31" s="42">
        <v>7.5</v>
      </c>
      <c r="AA31" s="42">
        <v>7.5</v>
      </c>
      <c r="AB31" s="42">
        <v>10</v>
      </c>
      <c r="AC31" s="42">
        <v>10</v>
      </c>
      <c r="AD31" s="42" t="e">
        <f>#N/A</f>
        <v>#N/A</v>
      </c>
      <c r="AE31" s="42">
        <v>10</v>
      </c>
      <c r="AF31" s="42">
        <v>10</v>
      </c>
      <c r="AG31" s="42">
        <v>10</v>
      </c>
      <c r="AH31" s="42" t="e">
        <f>#N/A</f>
        <v>#N/A</v>
      </c>
      <c r="AI31" s="42" t="e">
        <f t="shared" si="27"/>
        <v>#N/A</v>
      </c>
      <c r="AJ31" s="42">
        <v>10</v>
      </c>
      <c r="AK31" s="47">
        <v>7.333333333333333</v>
      </c>
      <c r="AL31" s="47">
        <v>6.5</v>
      </c>
      <c r="AM31" s="47">
        <v>10</v>
      </c>
      <c r="AN31" s="47">
        <v>10</v>
      </c>
      <c r="AO31" s="47">
        <f t="shared" si="28"/>
        <v>10</v>
      </c>
      <c r="AP31" s="47">
        <v>10</v>
      </c>
      <c r="AQ31" s="42">
        <f t="shared" si="7"/>
        <v>8.766666666666666</v>
      </c>
      <c r="AR31" s="42">
        <v>0</v>
      </c>
      <c r="AS31" s="42">
        <v>10</v>
      </c>
      <c r="AT31" s="42">
        <v>10</v>
      </c>
      <c r="AU31" s="42">
        <f t="shared" si="8"/>
        <v>10</v>
      </c>
      <c r="AV31" s="42">
        <f t="shared" si="9"/>
        <v>5</v>
      </c>
      <c r="AW31" s="43">
        <f t="shared" si="10"/>
        <v>8.344807415827187</v>
      </c>
      <c r="AX31" s="44">
        <v>7.94</v>
      </c>
      <c r="AY31" s="45">
        <f t="shared" si="11"/>
        <v>8.142403707913594</v>
      </c>
      <c r="AZ31" s="57">
        <f t="shared" si="12"/>
        <v>26</v>
      </c>
      <c r="BA31" s="30">
        <f t="shared" si="13"/>
        <v>8.14</v>
      </c>
      <c r="BB31" s="43">
        <f t="shared" si="14"/>
        <v>6.7</v>
      </c>
      <c r="BC31" s="43">
        <f t="shared" si="15"/>
        <v>9.505896329975416</v>
      </c>
      <c r="BD31" s="43" t="e">
        <f t="shared" si="16"/>
        <v>#N/A</v>
      </c>
    </row>
    <row r="32" spans="1:56" ht="15" customHeight="1">
      <c r="A32" s="41" t="s">
        <v>87</v>
      </c>
      <c r="B32" s="42">
        <v>4.3</v>
      </c>
      <c r="C32" s="42">
        <v>4.306542103835595</v>
      </c>
      <c r="D32" s="42">
        <v>5.433505343272918</v>
      </c>
      <c r="E32" s="42">
        <v>4.699999999999999</v>
      </c>
      <c r="F32" s="42">
        <v>9.6</v>
      </c>
      <c r="G32" s="42">
        <v>0</v>
      </c>
      <c r="H32" s="42">
        <v>10</v>
      </c>
      <c r="I32" s="42">
        <v>5</v>
      </c>
      <c r="J32" s="42">
        <v>9.995288154171595</v>
      </c>
      <c r="K32" s="42">
        <v>9.995238555794453</v>
      </c>
      <c r="L32" s="42">
        <f t="shared" si="0"/>
        <v>6.9981053419932095</v>
      </c>
      <c r="M32" s="42">
        <v>10</v>
      </c>
      <c r="N32" s="42">
        <v>2.5</v>
      </c>
      <c r="O32" s="47">
        <v>5</v>
      </c>
      <c r="P32" s="47">
        <f t="shared" si="1"/>
        <v>5.833333333333333</v>
      </c>
      <c r="Q32" s="42">
        <f t="shared" si="2"/>
        <v>7.477146225108847</v>
      </c>
      <c r="R32" s="42">
        <v>0</v>
      </c>
      <c r="S32" s="42">
        <v>0</v>
      </c>
      <c r="T32" s="42">
        <v>10</v>
      </c>
      <c r="U32" s="42">
        <f t="shared" si="3"/>
        <v>3.3333333333333335</v>
      </c>
      <c r="V32" s="42">
        <v>2.5</v>
      </c>
      <c r="W32" s="42">
        <v>2.5</v>
      </c>
      <c r="X32" s="42">
        <f t="shared" si="26"/>
        <v>2.5</v>
      </c>
      <c r="Y32" s="42">
        <v>0</v>
      </c>
      <c r="Z32" s="42">
        <v>2.5</v>
      </c>
      <c r="AA32" s="42">
        <v>0</v>
      </c>
      <c r="AB32" s="42">
        <v>2.5</v>
      </c>
      <c r="AC32" s="42">
        <v>5</v>
      </c>
      <c r="AD32" s="42" t="e">
        <f>#N/A</f>
        <v>#N/A</v>
      </c>
      <c r="AE32" s="42">
        <v>0</v>
      </c>
      <c r="AF32" s="42">
        <v>0</v>
      </c>
      <c r="AG32" s="42">
        <v>5</v>
      </c>
      <c r="AH32" s="42" t="e">
        <f>#N/A</f>
        <v>#N/A</v>
      </c>
      <c r="AI32" s="42" t="e">
        <f t="shared" si="27"/>
        <v>#N/A</v>
      </c>
      <c r="AJ32" s="42">
        <v>9.92560243428835</v>
      </c>
      <c r="AK32" s="47">
        <v>0.3333333333333333</v>
      </c>
      <c r="AL32" s="47">
        <v>1.5</v>
      </c>
      <c r="AM32" s="47">
        <v>5</v>
      </c>
      <c r="AN32" s="47">
        <v>7.5</v>
      </c>
      <c r="AO32" s="47">
        <f t="shared" si="28"/>
        <v>6.25</v>
      </c>
      <c r="AP32" s="47">
        <v>5</v>
      </c>
      <c r="AQ32" s="42">
        <f t="shared" si="7"/>
        <v>4.601787153524337</v>
      </c>
      <c r="AR32" s="42">
        <v>10</v>
      </c>
      <c r="AS32" s="42">
        <v>10</v>
      </c>
      <c r="AT32" s="42">
        <v>10</v>
      </c>
      <c r="AU32" s="42">
        <f t="shared" si="8"/>
        <v>10</v>
      </c>
      <c r="AV32" s="42">
        <f t="shared" si="9"/>
        <v>10</v>
      </c>
      <c r="AW32" s="43">
        <f t="shared" si="10"/>
        <v>5.254465271629645</v>
      </c>
      <c r="AX32" s="44">
        <v>6.32</v>
      </c>
      <c r="AY32" s="45">
        <f t="shared" si="11"/>
        <v>5.7872326358148225</v>
      </c>
      <c r="AZ32" s="57">
        <f t="shared" si="12"/>
        <v>133</v>
      </c>
      <c r="BA32" s="30">
        <f t="shared" si="13"/>
        <v>5.79</v>
      </c>
      <c r="BB32" s="43">
        <f t="shared" si="14"/>
        <v>4.699999999999999</v>
      </c>
      <c r="BC32" s="43">
        <f t="shared" si="15"/>
        <v>7.477146225108847</v>
      </c>
      <c r="BD32" s="43" t="e">
        <f t="shared" si="16"/>
        <v>#N/A</v>
      </c>
    </row>
    <row r="33" spans="1:56" ht="15" customHeight="1">
      <c r="A33" s="41" t="s">
        <v>88</v>
      </c>
      <c r="B33" s="42">
        <v>4.6</v>
      </c>
      <c r="C33" s="42">
        <v>5.345278351313624</v>
      </c>
      <c r="D33" s="42">
        <v>4.315201644016633</v>
      </c>
      <c r="E33" s="42">
        <v>4.8</v>
      </c>
      <c r="F33" s="42">
        <v>0</v>
      </c>
      <c r="G33" s="42">
        <v>0</v>
      </c>
      <c r="H33" s="42">
        <v>8.569773554654219</v>
      </c>
      <c r="I33" s="42">
        <v>2.5</v>
      </c>
      <c r="J33" s="42">
        <v>9.69554585569372</v>
      </c>
      <c r="K33" s="42">
        <v>9.638903224194877</v>
      </c>
      <c r="L33" s="42">
        <f t="shared" si="0"/>
        <v>6.080844526908563</v>
      </c>
      <c r="M33" s="42">
        <v>10</v>
      </c>
      <c r="N33" s="42">
        <v>10</v>
      </c>
      <c r="O33" s="47">
        <v>10</v>
      </c>
      <c r="P33" s="47">
        <f t="shared" si="1"/>
        <v>10</v>
      </c>
      <c r="Q33" s="42">
        <f t="shared" si="2"/>
        <v>5.360281508969521</v>
      </c>
      <c r="R33" s="42">
        <v>5</v>
      </c>
      <c r="S33" s="42">
        <v>10</v>
      </c>
      <c r="T33" s="42">
        <v>5</v>
      </c>
      <c r="U33" s="42">
        <f t="shared" si="3"/>
        <v>6.666666666666667</v>
      </c>
      <c r="V33" s="42">
        <v>7.5</v>
      </c>
      <c r="W33" s="42">
        <v>7.5</v>
      </c>
      <c r="X33" s="42">
        <f t="shared" si="26"/>
        <v>7.5</v>
      </c>
      <c r="Y33" s="42">
        <v>10</v>
      </c>
      <c r="Z33" s="42">
        <v>7.5</v>
      </c>
      <c r="AA33" s="42">
        <v>7.5</v>
      </c>
      <c r="AB33" s="42">
        <v>7.5</v>
      </c>
      <c r="AC33" s="42">
        <v>7.5</v>
      </c>
      <c r="AD33" s="42" t="e">
        <f>#N/A</f>
        <v>#N/A</v>
      </c>
      <c r="AE33" s="42">
        <v>7.5</v>
      </c>
      <c r="AF33" s="42">
        <v>5</v>
      </c>
      <c r="AG33" s="42">
        <v>7.5</v>
      </c>
      <c r="AH33" s="42" t="e">
        <f>#N/A</f>
        <v>#N/A</v>
      </c>
      <c r="AI33" s="42" t="e">
        <f t="shared" si="27"/>
        <v>#N/A</v>
      </c>
      <c r="AJ33" s="42">
        <v>7.875901318793396</v>
      </c>
      <c r="AK33" s="47">
        <v>6.333333333333333</v>
      </c>
      <c r="AL33" s="47">
        <v>3</v>
      </c>
      <c r="AM33" s="47">
        <v>10</v>
      </c>
      <c r="AN33" s="47">
        <v>10</v>
      </c>
      <c r="AO33" s="47">
        <f t="shared" si="28"/>
        <v>10</v>
      </c>
      <c r="AP33" s="47">
        <v>7.5</v>
      </c>
      <c r="AQ33" s="42">
        <f t="shared" si="7"/>
        <v>6.941846930425345</v>
      </c>
      <c r="AR33" s="42">
        <v>10</v>
      </c>
      <c r="AS33" s="42">
        <v>10</v>
      </c>
      <c r="AT33" s="42">
        <v>10</v>
      </c>
      <c r="AU33" s="42">
        <f t="shared" si="8"/>
        <v>10</v>
      </c>
      <c r="AV33" s="42">
        <f t="shared" si="9"/>
        <v>10</v>
      </c>
      <c r="AW33" s="43">
        <f t="shared" si="10"/>
        <v>6.442588403618248</v>
      </c>
      <c r="AX33" s="44">
        <v>6.6</v>
      </c>
      <c r="AY33" s="45">
        <f t="shared" si="11"/>
        <v>6.521294201809123</v>
      </c>
      <c r="AZ33" s="57">
        <f t="shared" si="12"/>
        <v>105</v>
      </c>
      <c r="BA33" s="30">
        <f t="shared" si="13"/>
        <v>6.52</v>
      </c>
      <c r="BB33" s="43">
        <f t="shared" si="14"/>
        <v>4.8</v>
      </c>
      <c r="BC33" s="43">
        <f t="shared" si="15"/>
        <v>5.360281508969521</v>
      </c>
      <c r="BD33" s="43" t="e">
        <f t="shared" si="16"/>
        <v>#N/A</v>
      </c>
    </row>
    <row r="34" spans="1:56" ht="15" customHeight="1">
      <c r="A34" s="41" t="s">
        <v>89</v>
      </c>
      <c r="B34" s="42" t="s">
        <v>60</v>
      </c>
      <c r="C34" s="42" t="s">
        <v>60</v>
      </c>
      <c r="D34" s="42" t="s">
        <v>60</v>
      </c>
      <c r="E34" s="42">
        <v>3.309082</v>
      </c>
      <c r="F34" s="42">
        <v>0</v>
      </c>
      <c r="G34" s="42">
        <v>0</v>
      </c>
      <c r="H34" s="42">
        <v>10</v>
      </c>
      <c r="I34" s="42">
        <v>2.5</v>
      </c>
      <c r="J34" s="42">
        <v>6.05556198498952</v>
      </c>
      <c r="K34" s="42">
        <v>9.621333950558995</v>
      </c>
      <c r="L34" s="42">
        <f t="shared" si="0"/>
        <v>5.635379187109703</v>
      </c>
      <c r="M34" s="42">
        <v>10</v>
      </c>
      <c r="N34" s="42">
        <v>10</v>
      </c>
      <c r="O34" s="47">
        <v>5</v>
      </c>
      <c r="P34" s="47">
        <f t="shared" si="1"/>
        <v>8.333333333333334</v>
      </c>
      <c r="Q34" s="42">
        <f t="shared" si="2"/>
        <v>4.656237506814346</v>
      </c>
      <c r="R34" s="42">
        <v>0</v>
      </c>
      <c r="S34" s="42">
        <v>0</v>
      </c>
      <c r="T34" s="42">
        <v>0</v>
      </c>
      <c r="U34" s="42">
        <f t="shared" si="3"/>
        <v>0</v>
      </c>
      <c r="V34" s="42">
        <v>5</v>
      </c>
      <c r="W34" s="42">
        <v>7.5</v>
      </c>
      <c r="X34" s="42">
        <f t="shared" si="26"/>
        <v>6.25</v>
      </c>
      <c r="Y34" s="42">
        <v>7.5</v>
      </c>
      <c r="Z34" s="42">
        <v>7.5</v>
      </c>
      <c r="AA34" s="42">
        <v>2.5</v>
      </c>
      <c r="AB34" s="42">
        <v>5</v>
      </c>
      <c r="AC34" s="42">
        <v>5</v>
      </c>
      <c r="AD34" s="42" t="e">
        <f>#N/A</f>
        <v>#N/A</v>
      </c>
      <c r="AE34" s="42">
        <v>5</v>
      </c>
      <c r="AF34" s="42">
        <v>2.5</v>
      </c>
      <c r="AG34" s="42">
        <v>2.5</v>
      </c>
      <c r="AH34" s="42" t="e">
        <f>#N/A</f>
        <v>#N/A</v>
      </c>
      <c r="AI34" s="42" t="e">
        <f t="shared" si="27"/>
        <v>#N/A</v>
      </c>
      <c r="AJ34" s="42">
        <v>0</v>
      </c>
      <c r="AK34" s="58">
        <v>4.666666666666667</v>
      </c>
      <c r="AL34" s="42">
        <v>4.5</v>
      </c>
      <c r="AM34" s="42">
        <v>7.5</v>
      </c>
      <c r="AN34" s="42">
        <v>7.5</v>
      </c>
      <c r="AO34" s="42">
        <f t="shared" si="28"/>
        <v>7.5</v>
      </c>
      <c r="AP34" s="42">
        <v>10</v>
      </c>
      <c r="AQ34" s="42">
        <f t="shared" si="7"/>
        <v>5.333333333333334</v>
      </c>
      <c r="AR34" s="42">
        <v>0</v>
      </c>
      <c r="AS34" s="42">
        <v>10</v>
      </c>
      <c r="AT34" s="42">
        <v>10</v>
      </c>
      <c r="AU34" s="42">
        <f t="shared" si="8"/>
        <v>10</v>
      </c>
      <c r="AV34" s="42">
        <f t="shared" si="9"/>
        <v>5</v>
      </c>
      <c r="AW34" s="43">
        <f t="shared" si="10"/>
        <v>4.21216321003692</v>
      </c>
      <c r="AX34" s="44">
        <v>5.43</v>
      </c>
      <c r="AY34" s="45">
        <f t="shared" si="11"/>
        <v>4.82108160501846</v>
      </c>
      <c r="AZ34" s="57">
        <f t="shared" si="12"/>
        <v>151</v>
      </c>
      <c r="BA34" s="30">
        <f t="shared" si="13"/>
        <v>4.82</v>
      </c>
      <c r="BB34" s="43">
        <f t="shared" si="14"/>
        <v>3.309082</v>
      </c>
      <c r="BC34" s="43">
        <f t="shared" si="15"/>
        <v>4.656237506814346</v>
      </c>
      <c r="BD34" s="43" t="e">
        <f t="shared" si="16"/>
        <v>#N/A</v>
      </c>
    </row>
    <row r="35" spans="1:56" ht="15" customHeight="1">
      <c r="A35" s="41" t="s">
        <v>90</v>
      </c>
      <c r="B35" s="42" t="s">
        <v>60</v>
      </c>
      <c r="C35" s="42" t="s">
        <v>60</v>
      </c>
      <c r="D35" s="42" t="s">
        <v>60</v>
      </c>
      <c r="E35" s="42">
        <v>3.93488</v>
      </c>
      <c r="F35" s="42">
        <v>5</v>
      </c>
      <c r="G35" s="42">
        <v>10</v>
      </c>
      <c r="H35" s="42">
        <v>10</v>
      </c>
      <c r="I35" s="42">
        <v>5</v>
      </c>
      <c r="J35" s="42">
        <v>10</v>
      </c>
      <c r="K35" s="42">
        <v>10</v>
      </c>
      <c r="L35" s="42">
        <f t="shared" si="0"/>
        <v>9</v>
      </c>
      <c r="M35" s="42">
        <v>9</v>
      </c>
      <c r="N35" s="42">
        <v>10</v>
      </c>
      <c r="O35" s="47">
        <v>2.5</v>
      </c>
      <c r="P35" s="47">
        <f t="shared" si="1"/>
        <v>7.166666666666667</v>
      </c>
      <c r="Q35" s="42">
        <f t="shared" si="2"/>
        <v>7.055555555555556</v>
      </c>
      <c r="R35" s="42">
        <v>10</v>
      </c>
      <c r="S35" s="42">
        <v>10</v>
      </c>
      <c r="T35" s="42">
        <v>5</v>
      </c>
      <c r="U35" s="42">
        <f t="shared" si="3"/>
        <v>8.333333333333334</v>
      </c>
      <c r="V35" s="42">
        <v>10</v>
      </c>
      <c r="W35" s="42">
        <v>7.5</v>
      </c>
      <c r="X35" s="42">
        <f t="shared" si="26"/>
        <v>8.75</v>
      </c>
      <c r="Y35" s="42">
        <v>7.5</v>
      </c>
      <c r="Z35" s="42">
        <v>5</v>
      </c>
      <c r="AA35" s="42">
        <v>7.5</v>
      </c>
      <c r="AB35" s="42">
        <v>5</v>
      </c>
      <c r="AC35" s="42">
        <v>5</v>
      </c>
      <c r="AD35" s="42" t="e">
        <f>#N/A</f>
        <v>#N/A</v>
      </c>
      <c r="AE35" s="42">
        <v>10</v>
      </c>
      <c r="AF35" s="42">
        <v>10</v>
      </c>
      <c r="AG35" s="42">
        <v>7.5</v>
      </c>
      <c r="AH35" s="42" t="e">
        <f>#N/A</f>
        <v>#N/A</v>
      </c>
      <c r="AI35" s="42" t="e">
        <f t="shared" si="27"/>
        <v>#N/A</v>
      </c>
      <c r="AJ35" s="42">
        <v>10</v>
      </c>
      <c r="AK35" s="58">
        <v>1.6666666666666667</v>
      </c>
      <c r="AL35" s="42">
        <v>1.5</v>
      </c>
      <c r="AM35" s="42">
        <v>7.5</v>
      </c>
      <c r="AN35" s="42">
        <v>7.5</v>
      </c>
      <c r="AO35" s="42">
        <f t="shared" si="28"/>
        <v>7.5</v>
      </c>
      <c r="AP35" s="42">
        <v>5</v>
      </c>
      <c r="AQ35" s="42">
        <f t="shared" si="7"/>
        <v>5.133333333333334</v>
      </c>
      <c r="AR35" s="42">
        <v>0</v>
      </c>
      <c r="AS35" s="42">
        <v>10</v>
      </c>
      <c r="AT35" s="42">
        <v>10</v>
      </c>
      <c r="AU35" s="42">
        <f t="shared" si="8"/>
        <v>10</v>
      </c>
      <c r="AV35" s="42">
        <f t="shared" si="9"/>
        <v>5</v>
      </c>
      <c r="AW35" s="43">
        <f t="shared" si="10"/>
        <v>6.156775555555557</v>
      </c>
      <c r="AX35" s="44">
        <v>4.53</v>
      </c>
      <c r="AY35" s="45">
        <f t="shared" si="11"/>
        <v>5.343387777777778</v>
      </c>
      <c r="AZ35" s="57">
        <f t="shared" si="12"/>
        <v>142</v>
      </c>
      <c r="BA35" s="30">
        <f t="shared" si="13"/>
        <v>5.34</v>
      </c>
      <c r="BB35" s="43">
        <f t="shared" si="14"/>
        <v>3.93488</v>
      </c>
      <c r="BC35" s="43">
        <f t="shared" si="15"/>
        <v>7.055555555555556</v>
      </c>
      <c r="BD35" s="43" t="e">
        <f t="shared" si="16"/>
        <v>#N/A</v>
      </c>
    </row>
    <row r="36" spans="1:56" ht="15" customHeight="1">
      <c r="A36" s="41" t="s">
        <v>91</v>
      </c>
      <c r="B36" s="42" t="s">
        <v>60</v>
      </c>
      <c r="C36" s="42" t="s">
        <v>60</v>
      </c>
      <c r="D36" s="42" t="s">
        <v>60</v>
      </c>
      <c r="E36" s="42">
        <v>6.165984</v>
      </c>
      <c r="F36" s="42">
        <v>6</v>
      </c>
      <c r="G36" s="42">
        <v>10</v>
      </c>
      <c r="H36" s="42">
        <v>10</v>
      </c>
      <c r="I36" s="42">
        <v>10</v>
      </c>
      <c r="J36" s="42">
        <v>10</v>
      </c>
      <c r="K36" s="42">
        <v>10</v>
      </c>
      <c r="L36" s="42">
        <f t="shared" si="0"/>
        <v>10</v>
      </c>
      <c r="M36" s="42">
        <v>10</v>
      </c>
      <c r="N36" s="42">
        <v>10</v>
      </c>
      <c r="O36" s="47">
        <v>10</v>
      </c>
      <c r="P36" s="47">
        <f t="shared" si="1"/>
        <v>10</v>
      </c>
      <c r="Q36" s="42">
        <f t="shared" si="2"/>
        <v>8.666666666666666</v>
      </c>
      <c r="R36" s="42">
        <v>5</v>
      </c>
      <c r="S36" s="42">
        <v>10</v>
      </c>
      <c r="T36" s="42">
        <v>10</v>
      </c>
      <c r="U36" s="42">
        <f t="shared" si="3"/>
        <v>8.333333333333334</v>
      </c>
      <c r="V36" s="42">
        <v>7.5</v>
      </c>
      <c r="W36" s="42">
        <v>7.5</v>
      </c>
      <c r="X36" s="42">
        <f t="shared" si="26"/>
        <v>7.5</v>
      </c>
      <c r="Y36" s="42">
        <v>10</v>
      </c>
      <c r="Z36" s="42">
        <v>10</v>
      </c>
      <c r="AA36" s="42">
        <v>10</v>
      </c>
      <c r="AB36" s="42">
        <v>7.5</v>
      </c>
      <c r="AC36" s="42">
        <v>7.5</v>
      </c>
      <c r="AD36" s="42" t="e">
        <f>#N/A</f>
        <v>#N/A</v>
      </c>
      <c r="AE36" s="42">
        <v>7.5</v>
      </c>
      <c r="AF36" s="42">
        <v>7.5</v>
      </c>
      <c r="AG36" s="42">
        <v>10</v>
      </c>
      <c r="AH36" s="42" t="e">
        <f>#N/A</f>
        <v>#N/A</v>
      </c>
      <c r="AI36" s="42" t="e">
        <f t="shared" si="27"/>
        <v>#N/A</v>
      </c>
      <c r="AJ36" s="42">
        <v>10</v>
      </c>
      <c r="AK36" s="47">
        <v>8.333333333333334</v>
      </c>
      <c r="AL36" s="47">
        <v>8</v>
      </c>
      <c r="AM36" s="47">
        <v>10</v>
      </c>
      <c r="AN36" s="47">
        <v>10</v>
      </c>
      <c r="AO36" s="47">
        <f t="shared" si="28"/>
        <v>10</v>
      </c>
      <c r="AP36" s="47">
        <v>10</v>
      </c>
      <c r="AQ36" s="42">
        <f t="shared" si="7"/>
        <v>9.266666666666667</v>
      </c>
      <c r="AR36" s="42">
        <v>10</v>
      </c>
      <c r="AS36" s="42">
        <v>10</v>
      </c>
      <c r="AT36" s="42">
        <v>10</v>
      </c>
      <c r="AU36" s="42">
        <f t="shared" si="8"/>
        <v>10</v>
      </c>
      <c r="AV36" s="42">
        <f t="shared" si="9"/>
        <v>10</v>
      </c>
      <c r="AW36" s="43">
        <f t="shared" si="10"/>
        <v>8.134829333333332</v>
      </c>
      <c r="AX36" s="44">
        <v>7.61</v>
      </c>
      <c r="AY36" s="45">
        <f t="shared" si="11"/>
        <v>7.872414666666666</v>
      </c>
      <c r="AZ36" s="57">
        <f t="shared" si="12"/>
        <v>40</v>
      </c>
      <c r="BA36" s="30">
        <f t="shared" si="13"/>
        <v>7.87</v>
      </c>
      <c r="BB36" s="43">
        <f t="shared" si="14"/>
        <v>6.165984</v>
      </c>
      <c r="BC36" s="43">
        <f t="shared" si="15"/>
        <v>8.666666666666666</v>
      </c>
      <c r="BD36" s="43" t="e">
        <f t="shared" si="16"/>
        <v>#N/A</v>
      </c>
    </row>
    <row r="37" spans="1:56" ht="15" customHeight="1">
      <c r="A37" s="41" t="s">
        <v>92</v>
      </c>
      <c r="B37" s="42">
        <v>2.733333333333334</v>
      </c>
      <c r="C37" s="42">
        <v>5.092279646690071</v>
      </c>
      <c r="D37" s="42">
        <v>3.7202476381334497</v>
      </c>
      <c r="E37" s="42">
        <v>3.8</v>
      </c>
      <c r="F37" s="42">
        <v>4.5600000000000005</v>
      </c>
      <c r="G37" s="42">
        <v>5</v>
      </c>
      <c r="H37" s="42">
        <v>9.398313855377548</v>
      </c>
      <c r="I37" s="42">
        <v>2.5</v>
      </c>
      <c r="J37" s="42">
        <v>9.604606247819532</v>
      </c>
      <c r="K37" s="42">
        <v>9.969056141133702</v>
      </c>
      <c r="L37" s="42">
        <f t="shared" si="0"/>
        <v>7.294395248866157</v>
      </c>
      <c r="M37" s="42">
        <v>6.4</v>
      </c>
      <c r="N37" s="42">
        <v>10</v>
      </c>
      <c r="O37" s="47">
        <v>5</v>
      </c>
      <c r="P37" s="47">
        <f t="shared" si="1"/>
        <v>7.133333333333333</v>
      </c>
      <c r="Q37" s="42">
        <f t="shared" si="2"/>
        <v>6.329242860733164</v>
      </c>
      <c r="R37" s="42">
        <v>0</v>
      </c>
      <c r="S37" s="42">
        <v>5</v>
      </c>
      <c r="T37" s="42">
        <v>5</v>
      </c>
      <c r="U37" s="42">
        <f t="shared" si="3"/>
        <v>3.3333333333333335</v>
      </c>
      <c r="V37" s="42">
        <v>10</v>
      </c>
      <c r="W37" s="42">
        <v>10</v>
      </c>
      <c r="X37" s="42">
        <f t="shared" si="26"/>
        <v>10</v>
      </c>
      <c r="Y37" s="42">
        <v>10</v>
      </c>
      <c r="Z37" s="42">
        <v>7.5</v>
      </c>
      <c r="AA37" s="42">
        <v>10</v>
      </c>
      <c r="AB37" s="42">
        <v>10</v>
      </c>
      <c r="AC37" s="42">
        <v>10</v>
      </c>
      <c r="AD37" s="42" t="e">
        <f>#N/A</f>
        <v>#N/A</v>
      </c>
      <c r="AE37" s="42">
        <v>10</v>
      </c>
      <c r="AF37" s="42">
        <v>10</v>
      </c>
      <c r="AG37" s="42">
        <v>10</v>
      </c>
      <c r="AH37" s="42" t="e">
        <f>#N/A</f>
        <v>#N/A</v>
      </c>
      <c r="AI37" s="42" t="e">
        <f t="shared" si="27"/>
        <v>#N/A</v>
      </c>
      <c r="AJ37" s="42">
        <v>0</v>
      </c>
      <c r="AK37" s="47">
        <v>3.3333333333333335</v>
      </c>
      <c r="AL37" s="47">
        <v>2.25</v>
      </c>
      <c r="AM37" s="47">
        <v>10</v>
      </c>
      <c r="AN37" s="47">
        <v>7.5</v>
      </c>
      <c r="AO37" s="47">
        <f t="shared" si="28"/>
        <v>8.75</v>
      </c>
      <c r="AP37" s="47">
        <v>10</v>
      </c>
      <c r="AQ37" s="42">
        <f t="shared" si="7"/>
        <v>4.866666666666667</v>
      </c>
      <c r="AR37" s="42">
        <v>5</v>
      </c>
      <c r="AS37" s="42">
        <v>10</v>
      </c>
      <c r="AT37" s="42">
        <v>10</v>
      </c>
      <c r="AU37" s="42">
        <f t="shared" si="8"/>
        <v>10</v>
      </c>
      <c r="AV37" s="42">
        <f t="shared" si="9"/>
        <v>7.5</v>
      </c>
      <c r="AW37" s="43">
        <f t="shared" si="10"/>
        <v>6.039810715183291</v>
      </c>
      <c r="AX37" s="44">
        <v>5.98</v>
      </c>
      <c r="AY37" s="45">
        <f t="shared" si="11"/>
        <v>6.009905357591646</v>
      </c>
      <c r="AZ37" s="57">
        <f t="shared" si="12"/>
        <v>126</v>
      </c>
      <c r="BA37" s="30">
        <f t="shared" si="13"/>
        <v>6.01</v>
      </c>
      <c r="BB37" s="43">
        <f t="shared" si="14"/>
        <v>3.8</v>
      </c>
      <c r="BC37" s="43">
        <f t="shared" si="15"/>
        <v>6.329242860733164</v>
      </c>
      <c r="BD37" s="43" t="e">
        <f t="shared" si="16"/>
        <v>#N/A</v>
      </c>
    </row>
    <row r="38" spans="1:56" ht="15" customHeight="1">
      <c r="A38" s="41" t="s">
        <v>93</v>
      </c>
      <c r="B38" s="42">
        <v>6.3</v>
      </c>
      <c r="C38" s="42">
        <v>5.120393055586049</v>
      </c>
      <c r="D38" s="42">
        <v>5.272995715917404</v>
      </c>
      <c r="E38" s="42">
        <v>5.6</v>
      </c>
      <c r="F38" s="42">
        <v>9.559999999999999</v>
      </c>
      <c r="G38" s="42">
        <v>10</v>
      </c>
      <c r="H38" s="42">
        <v>10</v>
      </c>
      <c r="I38" s="42">
        <v>10</v>
      </c>
      <c r="J38" s="42">
        <v>10</v>
      </c>
      <c r="K38" s="42">
        <v>10</v>
      </c>
      <c r="L38" s="42">
        <f t="shared" si="0"/>
        <v>10</v>
      </c>
      <c r="M38" s="42">
        <v>10</v>
      </c>
      <c r="N38" s="42">
        <v>10</v>
      </c>
      <c r="O38" s="47">
        <v>10</v>
      </c>
      <c r="P38" s="47">
        <f t="shared" si="1"/>
        <v>10</v>
      </c>
      <c r="Q38" s="42">
        <f t="shared" si="2"/>
        <v>9.853333333333333</v>
      </c>
      <c r="R38" s="42">
        <v>10</v>
      </c>
      <c r="S38" s="42">
        <v>10</v>
      </c>
      <c r="T38" s="42">
        <v>10</v>
      </c>
      <c r="U38" s="42">
        <f t="shared" si="3"/>
        <v>10</v>
      </c>
      <c r="V38" s="42">
        <v>7.5</v>
      </c>
      <c r="W38" s="42">
        <v>7.5</v>
      </c>
      <c r="X38" s="42">
        <f t="shared" si="26"/>
        <v>7.5</v>
      </c>
      <c r="Y38" s="42">
        <v>10</v>
      </c>
      <c r="Z38" s="42">
        <v>10</v>
      </c>
      <c r="AA38" s="42">
        <v>10</v>
      </c>
      <c r="AB38" s="42">
        <v>7.5</v>
      </c>
      <c r="AC38" s="42">
        <v>10</v>
      </c>
      <c r="AD38" s="42" t="e">
        <f>#N/A</f>
        <v>#N/A</v>
      </c>
      <c r="AE38" s="42">
        <v>10</v>
      </c>
      <c r="AF38" s="42">
        <v>7.5</v>
      </c>
      <c r="AG38" s="42">
        <v>10</v>
      </c>
      <c r="AH38" s="42" t="e">
        <f>#N/A</f>
        <v>#N/A</v>
      </c>
      <c r="AI38" s="42" t="e">
        <f t="shared" si="27"/>
        <v>#N/A</v>
      </c>
      <c r="AJ38" s="42">
        <v>10</v>
      </c>
      <c r="AK38" s="47">
        <v>7</v>
      </c>
      <c r="AL38" s="47">
        <v>6</v>
      </c>
      <c r="AM38" s="47">
        <v>10</v>
      </c>
      <c r="AN38" s="47">
        <v>10</v>
      </c>
      <c r="AO38" s="47">
        <f t="shared" si="28"/>
        <v>10</v>
      </c>
      <c r="AP38" s="47">
        <v>10</v>
      </c>
      <c r="AQ38" s="42">
        <f t="shared" si="7"/>
        <v>8.6</v>
      </c>
      <c r="AR38" s="42">
        <v>10</v>
      </c>
      <c r="AS38" s="42">
        <v>10</v>
      </c>
      <c r="AT38" s="42">
        <v>10</v>
      </c>
      <c r="AU38" s="42">
        <f t="shared" si="8"/>
        <v>10</v>
      </c>
      <c r="AV38" s="42">
        <f t="shared" si="9"/>
        <v>10</v>
      </c>
      <c r="AW38" s="43">
        <f t="shared" si="10"/>
        <v>8.431666666666667</v>
      </c>
      <c r="AX38" s="44">
        <v>6.91</v>
      </c>
      <c r="AY38" s="45">
        <f t="shared" si="11"/>
        <v>7.670833333333333</v>
      </c>
      <c r="AZ38" s="57">
        <f t="shared" si="12"/>
        <v>44</v>
      </c>
      <c r="BA38" s="30">
        <f t="shared" si="13"/>
        <v>7.67</v>
      </c>
      <c r="BB38" s="43">
        <f t="shared" si="14"/>
        <v>5.6000000000000005</v>
      </c>
      <c r="BC38" s="43">
        <f t="shared" si="15"/>
        <v>9.853333333333333</v>
      </c>
      <c r="BD38" s="43" t="e">
        <f t="shared" si="16"/>
        <v>#N/A</v>
      </c>
    </row>
    <row r="39" spans="1:56" ht="15" customHeight="1">
      <c r="A39" s="41" t="s">
        <v>94</v>
      </c>
      <c r="B39" s="42" t="s">
        <v>60</v>
      </c>
      <c r="C39" s="42" t="s">
        <v>60</v>
      </c>
      <c r="D39" s="42" t="s">
        <v>60</v>
      </c>
      <c r="E39" s="42">
        <v>7.118284</v>
      </c>
      <c r="F39" s="42">
        <v>9.68</v>
      </c>
      <c r="G39" s="42">
        <v>10</v>
      </c>
      <c r="H39" s="42">
        <v>10</v>
      </c>
      <c r="I39" s="42">
        <v>7.5</v>
      </c>
      <c r="J39" s="42">
        <v>10</v>
      </c>
      <c r="K39" s="42">
        <v>10</v>
      </c>
      <c r="L39" s="42">
        <f t="shared" si="0"/>
        <v>9.5</v>
      </c>
      <c r="M39" s="42">
        <v>10</v>
      </c>
      <c r="N39" s="42">
        <v>10</v>
      </c>
      <c r="O39" s="47" t="s">
        <v>60</v>
      </c>
      <c r="P39" s="47">
        <f t="shared" si="1"/>
        <v>10</v>
      </c>
      <c r="Q39" s="42">
        <f t="shared" si="2"/>
        <v>9.726666666666667</v>
      </c>
      <c r="R39" s="42">
        <v>10</v>
      </c>
      <c r="S39" s="42">
        <v>10</v>
      </c>
      <c r="T39" s="42">
        <v>10</v>
      </c>
      <c r="U39" s="42">
        <f t="shared" si="3"/>
        <v>10</v>
      </c>
      <c r="V39" s="42">
        <v>5</v>
      </c>
      <c r="W39" s="42">
        <v>10</v>
      </c>
      <c r="X39" s="42">
        <f t="shared" si="26"/>
        <v>7.5</v>
      </c>
      <c r="Y39" s="42">
        <v>10</v>
      </c>
      <c r="Z39" s="42">
        <v>10</v>
      </c>
      <c r="AA39" s="42">
        <v>7.5</v>
      </c>
      <c r="AB39" s="42">
        <v>10</v>
      </c>
      <c r="AC39" s="42">
        <v>7.5</v>
      </c>
      <c r="AD39" s="42" t="e">
        <f>#N/A</f>
        <v>#N/A</v>
      </c>
      <c r="AE39" s="42">
        <v>10</v>
      </c>
      <c r="AF39" s="42">
        <v>10</v>
      </c>
      <c r="AG39" s="42">
        <v>10</v>
      </c>
      <c r="AH39" s="42" t="e">
        <f>#N/A</f>
        <v>#N/A</v>
      </c>
      <c r="AI39" s="42" t="e">
        <f t="shared" si="27"/>
        <v>#N/A</v>
      </c>
      <c r="AJ39" s="42">
        <v>10</v>
      </c>
      <c r="AK39" s="47">
        <v>8.333333333333334</v>
      </c>
      <c r="AL39" s="47">
        <v>7.75</v>
      </c>
      <c r="AM39" s="47">
        <v>10</v>
      </c>
      <c r="AN39" s="47">
        <v>10</v>
      </c>
      <c r="AO39" s="47">
        <f t="shared" si="28"/>
        <v>10</v>
      </c>
      <c r="AP39" s="47">
        <v>10</v>
      </c>
      <c r="AQ39" s="42">
        <f t="shared" si="7"/>
        <v>9.216666666666667</v>
      </c>
      <c r="AR39" s="42">
        <v>10</v>
      </c>
      <c r="AS39" s="42">
        <v>5</v>
      </c>
      <c r="AT39" s="42">
        <v>5</v>
      </c>
      <c r="AU39" s="42">
        <f t="shared" si="8"/>
        <v>5</v>
      </c>
      <c r="AV39" s="42">
        <f t="shared" si="9"/>
        <v>7.5</v>
      </c>
      <c r="AW39" s="43">
        <f t="shared" si="10"/>
        <v>8.591237666666668</v>
      </c>
      <c r="AX39" s="44">
        <v>7.62</v>
      </c>
      <c r="AY39" s="45">
        <f t="shared" si="11"/>
        <v>8.105618833333335</v>
      </c>
      <c r="AZ39" s="57">
        <f t="shared" si="12"/>
        <v>28</v>
      </c>
      <c r="BA39" s="30">
        <f t="shared" si="13"/>
        <v>8.11</v>
      </c>
      <c r="BB39" s="43">
        <f t="shared" si="14"/>
        <v>7.118284</v>
      </c>
      <c r="BC39" s="43">
        <f t="shared" si="15"/>
        <v>9.726666666666667</v>
      </c>
      <c r="BD39" s="43" t="e">
        <f t="shared" si="16"/>
        <v>#N/A</v>
      </c>
    </row>
    <row r="40" spans="1:56" ht="15" customHeight="1">
      <c r="A40" s="41" t="s">
        <v>95</v>
      </c>
      <c r="B40" s="42">
        <v>8.333333333333334</v>
      </c>
      <c r="C40" s="42">
        <v>6.471947324489074</v>
      </c>
      <c r="D40" s="42">
        <v>6.961090269476861</v>
      </c>
      <c r="E40" s="42">
        <v>7.3</v>
      </c>
      <c r="F40" s="42">
        <v>9.68</v>
      </c>
      <c r="G40" s="42">
        <v>10</v>
      </c>
      <c r="H40" s="42">
        <v>10</v>
      </c>
      <c r="I40" s="42">
        <v>7.5</v>
      </c>
      <c r="J40" s="42">
        <v>10</v>
      </c>
      <c r="K40" s="42">
        <v>10</v>
      </c>
      <c r="L40" s="42">
        <f t="shared" si="0"/>
        <v>9.5</v>
      </c>
      <c r="M40" s="42">
        <v>10</v>
      </c>
      <c r="N40" s="42">
        <v>10</v>
      </c>
      <c r="O40" s="47">
        <v>10</v>
      </c>
      <c r="P40" s="47">
        <f t="shared" si="1"/>
        <v>10</v>
      </c>
      <c r="Q40" s="42">
        <f t="shared" si="2"/>
        <v>9.726666666666667</v>
      </c>
      <c r="R40" s="42">
        <v>10</v>
      </c>
      <c r="S40" s="42">
        <v>10</v>
      </c>
      <c r="T40" s="42" t="s">
        <v>60</v>
      </c>
      <c r="U40" s="42">
        <f t="shared" si="3"/>
        <v>10</v>
      </c>
      <c r="V40" s="42">
        <v>10</v>
      </c>
      <c r="W40" s="42">
        <v>10</v>
      </c>
      <c r="X40" s="42">
        <f t="shared" si="26"/>
        <v>10</v>
      </c>
      <c r="Y40" s="42">
        <v>10</v>
      </c>
      <c r="Z40" s="42">
        <v>10</v>
      </c>
      <c r="AA40" s="42">
        <v>10</v>
      </c>
      <c r="AB40" s="42">
        <v>5</v>
      </c>
      <c r="AC40" s="42">
        <v>10</v>
      </c>
      <c r="AD40" s="42" t="e">
        <f>#N/A</f>
        <v>#N/A</v>
      </c>
      <c r="AE40" s="42">
        <v>7.5</v>
      </c>
      <c r="AF40" s="42">
        <v>10</v>
      </c>
      <c r="AG40" s="42">
        <v>10</v>
      </c>
      <c r="AH40" s="42" t="e">
        <f>#N/A</f>
        <v>#N/A</v>
      </c>
      <c r="AI40" s="42" t="e">
        <f t="shared" si="27"/>
        <v>#N/A</v>
      </c>
      <c r="AJ40" s="42">
        <v>10</v>
      </c>
      <c r="AK40" s="47">
        <v>8.666666666666666</v>
      </c>
      <c r="AL40" s="47">
        <v>8</v>
      </c>
      <c r="AM40" s="47">
        <v>10</v>
      </c>
      <c r="AN40" s="47">
        <v>10</v>
      </c>
      <c r="AO40" s="47">
        <f t="shared" si="28"/>
        <v>10</v>
      </c>
      <c r="AP40" s="47">
        <v>10</v>
      </c>
      <c r="AQ40" s="42">
        <f t="shared" si="7"/>
        <v>9.333333333333332</v>
      </c>
      <c r="AR40" s="42">
        <v>10</v>
      </c>
      <c r="AS40" s="42">
        <v>10</v>
      </c>
      <c r="AT40" s="42">
        <v>10</v>
      </c>
      <c r="AU40" s="42">
        <f t="shared" si="8"/>
        <v>10</v>
      </c>
      <c r="AV40" s="42">
        <f t="shared" si="9"/>
        <v>10</v>
      </c>
      <c r="AW40" s="43">
        <f t="shared" si="10"/>
        <v>9.1275</v>
      </c>
      <c r="AX40" s="44">
        <v>7.23</v>
      </c>
      <c r="AY40" s="45">
        <f t="shared" si="11"/>
        <v>8.17875</v>
      </c>
      <c r="AZ40" s="57">
        <f t="shared" si="12"/>
        <v>24</v>
      </c>
      <c r="BA40" s="30">
        <f t="shared" si="13"/>
        <v>8.18</v>
      </c>
      <c r="BB40" s="43">
        <f t="shared" si="14"/>
        <v>7.3</v>
      </c>
      <c r="BC40" s="43">
        <f t="shared" si="15"/>
        <v>9.726666666666667</v>
      </c>
      <c r="BD40" s="43" t="e">
        <f t="shared" si="16"/>
        <v>#N/A</v>
      </c>
    </row>
    <row r="41" spans="1:56" ht="15" customHeight="1">
      <c r="A41" s="41" t="s">
        <v>96</v>
      </c>
      <c r="B41" s="42">
        <v>9.366666666666667</v>
      </c>
      <c r="C41" s="42">
        <v>7.860079504814018</v>
      </c>
      <c r="D41" s="42">
        <v>8.7198480408056</v>
      </c>
      <c r="E41" s="42">
        <v>8.6</v>
      </c>
      <c r="F41" s="42">
        <v>9.68</v>
      </c>
      <c r="G41" s="42">
        <v>10</v>
      </c>
      <c r="H41" s="42">
        <v>10</v>
      </c>
      <c r="I41" s="42">
        <v>10</v>
      </c>
      <c r="J41" s="42">
        <v>9.94016174042211</v>
      </c>
      <c r="K41" s="42">
        <v>9.928194088506531</v>
      </c>
      <c r="L41" s="42">
        <f t="shared" si="0"/>
        <v>9.973671165785728</v>
      </c>
      <c r="M41" s="42">
        <v>9.5</v>
      </c>
      <c r="N41" s="42">
        <v>10</v>
      </c>
      <c r="O41" s="47">
        <v>10</v>
      </c>
      <c r="P41" s="47">
        <f t="shared" si="1"/>
        <v>9.833333333333334</v>
      </c>
      <c r="Q41" s="42">
        <f t="shared" si="2"/>
        <v>9.829001499706353</v>
      </c>
      <c r="R41" s="42">
        <v>10</v>
      </c>
      <c r="S41" s="42">
        <v>10</v>
      </c>
      <c r="T41" s="42">
        <v>10</v>
      </c>
      <c r="U41" s="42">
        <f t="shared" si="3"/>
        <v>10</v>
      </c>
      <c r="V41" s="42">
        <v>10</v>
      </c>
      <c r="W41" s="42">
        <v>10</v>
      </c>
      <c r="X41" s="42">
        <f t="shared" si="26"/>
        <v>10</v>
      </c>
      <c r="Y41" s="42">
        <v>10</v>
      </c>
      <c r="Z41" s="42">
        <v>10</v>
      </c>
      <c r="AA41" s="42">
        <v>10</v>
      </c>
      <c r="AB41" s="42">
        <v>10</v>
      </c>
      <c r="AC41" s="42">
        <v>10</v>
      </c>
      <c r="AD41" s="42" t="e">
        <f>#N/A</f>
        <v>#N/A</v>
      </c>
      <c r="AE41" s="42">
        <v>10</v>
      </c>
      <c r="AF41" s="42">
        <v>10</v>
      </c>
      <c r="AG41" s="42">
        <v>10</v>
      </c>
      <c r="AH41" s="42" t="e">
        <f>#N/A</f>
        <v>#N/A</v>
      </c>
      <c r="AI41" s="42" t="e">
        <f t="shared" si="27"/>
        <v>#N/A</v>
      </c>
      <c r="AJ41" s="42">
        <v>10</v>
      </c>
      <c r="AK41" s="47">
        <v>9.333333333333334</v>
      </c>
      <c r="AL41" s="47">
        <v>8.75</v>
      </c>
      <c r="AM41" s="47">
        <v>10</v>
      </c>
      <c r="AN41" s="47">
        <v>10</v>
      </c>
      <c r="AO41" s="47">
        <f t="shared" si="28"/>
        <v>10</v>
      </c>
      <c r="AP41" s="47">
        <v>10</v>
      </c>
      <c r="AQ41" s="42">
        <f t="shared" si="7"/>
        <v>9.616666666666667</v>
      </c>
      <c r="AR41" s="42">
        <v>10</v>
      </c>
      <c r="AS41" s="42">
        <v>10</v>
      </c>
      <c r="AT41" s="42">
        <v>10</v>
      </c>
      <c r="AU41" s="42">
        <f t="shared" si="8"/>
        <v>10</v>
      </c>
      <c r="AV41" s="42">
        <f t="shared" si="9"/>
        <v>10</v>
      </c>
      <c r="AW41" s="43">
        <f t="shared" si="10"/>
        <v>9.568917041593254</v>
      </c>
      <c r="AX41" s="44">
        <v>7.64</v>
      </c>
      <c r="AY41" s="45">
        <f t="shared" si="11"/>
        <v>8.604458520796626</v>
      </c>
      <c r="AZ41" s="57">
        <f t="shared" si="12"/>
        <v>4</v>
      </c>
      <c r="BA41" s="30">
        <f t="shared" si="13"/>
        <v>8.6</v>
      </c>
      <c r="BB41" s="43">
        <f t="shared" si="14"/>
        <v>8.6</v>
      </c>
      <c r="BC41" s="43">
        <f t="shared" si="15"/>
        <v>9.829001499706353</v>
      </c>
      <c r="BD41" s="43" t="e">
        <f t="shared" si="16"/>
        <v>#N/A</v>
      </c>
    </row>
    <row r="42" spans="1:56" ht="15" customHeight="1">
      <c r="A42" s="41" t="s">
        <v>97</v>
      </c>
      <c r="B42" s="42">
        <v>5.6</v>
      </c>
      <c r="C42" s="42">
        <v>5.113724001037187</v>
      </c>
      <c r="D42" s="42">
        <v>4.714721252730453</v>
      </c>
      <c r="E42" s="42">
        <v>5.1</v>
      </c>
      <c r="F42" s="42">
        <v>0.07999999999999972</v>
      </c>
      <c r="G42" s="42">
        <v>10</v>
      </c>
      <c r="H42" s="42">
        <v>10</v>
      </c>
      <c r="I42" s="42">
        <v>7.5</v>
      </c>
      <c r="J42" s="42">
        <v>10</v>
      </c>
      <c r="K42" s="42">
        <v>10</v>
      </c>
      <c r="L42" s="42">
        <f t="shared" si="0"/>
        <v>9.5</v>
      </c>
      <c r="M42" s="42">
        <v>10</v>
      </c>
      <c r="N42" s="42">
        <v>10</v>
      </c>
      <c r="O42" s="47">
        <v>10</v>
      </c>
      <c r="P42" s="47">
        <f t="shared" si="1"/>
        <v>10</v>
      </c>
      <c r="Q42" s="42">
        <f t="shared" si="2"/>
        <v>6.526666666666666</v>
      </c>
      <c r="R42" s="42">
        <v>5</v>
      </c>
      <c r="S42" s="42">
        <v>5</v>
      </c>
      <c r="T42" s="42">
        <v>10</v>
      </c>
      <c r="U42" s="42">
        <f t="shared" si="3"/>
        <v>6.666666666666667</v>
      </c>
      <c r="V42" s="42">
        <v>10</v>
      </c>
      <c r="W42" s="42">
        <v>7.5</v>
      </c>
      <c r="X42" s="42">
        <f t="shared" si="26"/>
        <v>8.75</v>
      </c>
      <c r="Y42" s="42">
        <v>7.5</v>
      </c>
      <c r="Z42" s="42">
        <v>5</v>
      </c>
      <c r="AA42" s="42">
        <v>7.5</v>
      </c>
      <c r="AB42" s="42">
        <v>7.5</v>
      </c>
      <c r="AC42" s="42">
        <v>7.5</v>
      </c>
      <c r="AD42" s="42" t="e">
        <f>#N/A</f>
        <v>#N/A</v>
      </c>
      <c r="AE42" s="42">
        <v>10</v>
      </c>
      <c r="AF42" s="42">
        <v>7.5</v>
      </c>
      <c r="AG42" s="42">
        <v>10</v>
      </c>
      <c r="AH42" s="42" t="e">
        <f>#N/A</f>
        <v>#N/A</v>
      </c>
      <c r="AI42" s="42" t="e">
        <f t="shared" si="27"/>
        <v>#N/A</v>
      </c>
      <c r="AJ42" s="42">
        <v>0.1454511698236377</v>
      </c>
      <c r="AK42" s="47">
        <v>7.666666666666667</v>
      </c>
      <c r="AL42" s="47">
        <v>4.75</v>
      </c>
      <c r="AM42" s="47">
        <v>10</v>
      </c>
      <c r="AN42" s="47">
        <v>10</v>
      </c>
      <c r="AO42" s="47">
        <f t="shared" si="28"/>
        <v>10</v>
      </c>
      <c r="AP42" s="47">
        <v>10</v>
      </c>
      <c r="AQ42" s="42">
        <f t="shared" si="7"/>
        <v>6.51242356729806</v>
      </c>
      <c r="AR42" s="42">
        <v>10</v>
      </c>
      <c r="AS42" s="42">
        <v>10</v>
      </c>
      <c r="AT42" s="42">
        <v>10</v>
      </c>
      <c r="AU42" s="42">
        <f t="shared" si="8"/>
        <v>10</v>
      </c>
      <c r="AV42" s="42">
        <f t="shared" si="9"/>
        <v>10</v>
      </c>
      <c r="AW42" s="43">
        <f t="shared" si="10"/>
        <v>6.828742356729805</v>
      </c>
      <c r="AX42" s="44">
        <v>7.19</v>
      </c>
      <c r="AY42" s="45">
        <f t="shared" si="11"/>
        <v>7.009371178364903</v>
      </c>
      <c r="AZ42" s="57">
        <f t="shared" si="12"/>
        <v>70</v>
      </c>
      <c r="BA42" s="30">
        <f t="shared" si="13"/>
        <v>7.01</v>
      </c>
      <c r="BB42" s="43">
        <f t="shared" si="14"/>
        <v>5.1</v>
      </c>
      <c r="BC42" s="43">
        <f t="shared" si="15"/>
        <v>6.526666666666666</v>
      </c>
      <c r="BD42" s="43" t="e">
        <f t="shared" si="16"/>
        <v>#N/A</v>
      </c>
    </row>
    <row r="43" spans="1:56" ht="15" customHeight="1">
      <c r="A43" s="41" t="s">
        <v>206</v>
      </c>
      <c r="B43" s="42" t="s">
        <v>60</v>
      </c>
      <c r="C43" s="42" t="s">
        <v>60</v>
      </c>
      <c r="D43" s="42" t="s">
        <v>60</v>
      </c>
      <c r="E43" s="42">
        <v>3.83965</v>
      </c>
      <c r="F43" s="42">
        <v>8.56</v>
      </c>
      <c r="G43" s="42">
        <v>10</v>
      </c>
      <c r="H43" s="42">
        <v>10</v>
      </c>
      <c r="I43" s="42" t="s">
        <v>60</v>
      </c>
      <c r="J43" s="42">
        <v>10</v>
      </c>
      <c r="K43" s="42">
        <v>10</v>
      </c>
      <c r="L43" s="42">
        <f t="shared" si="0"/>
        <v>10</v>
      </c>
      <c r="M43" s="42">
        <v>10</v>
      </c>
      <c r="N43" s="42">
        <v>7.5</v>
      </c>
      <c r="O43" s="47">
        <v>5</v>
      </c>
      <c r="P43" s="47">
        <f t="shared" si="1"/>
        <v>7.5</v>
      </c>
      <c r="Q43" s="42">
        <f t="shared" si="2"/>
        <v>8.686666666666667</v>
      </c>
      <c r="R43" s="42">
        <v>10</v>
      </c>
      <c r="S43" s="42">
        <v>10</v>
      </c>
      <c r="T43" s="42">
        <v>0</v>
      </c>
      <c r="U43" s="42">
        <f t="shared" si="3"/>
        <v>6.666666666666667</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42">
        <v>10</v>
      </c>
      <c r="AK43" s="47">
        <v>6.333333333333333</v>
      </c>
      <c r="AL43" s="47">
        <v>7.25</v>
      </c>
      <c r="AM43" s="47" t="s">
        <v>60</v>
      </c>
      <c r="AN43" s="47" t="s">
        <v>60</v>
      </c>
      <c r="AO43" s="47" t="s">
        <v>60</v>
      </c>
      <c r="AP43" s="47" t="s">
        <v>60</v>
      </c>
      <c r="AQ43" s="42">
        <f t="shared" si="7"/>
        <v>7.861111111111111</v>
      </c>
      <c r="AR43" s="42">
        <v>5</v>
      </c>
      <c r="AS43" s="42">
        <v>10</v>
      </c>
      <c r="AT43" s="42">
        <v>10</v>
      </c>
      <c r="AU43" s="42">
        <f t="shared" si="8"/>
        <v>10</v>
      </c>
      <c r="AV43" s="42">
        <f t="shared" si="9"/>
        <v>7.5</v>
      </c>
      <c r="AW43" s="43">
        <f t="shared" si="10"/>
        <v>6.802875462962962</v>
      </c>
      <c r="AX43" s="44">
        <v>6.41</v>
      </c>
      <c r="AY43" s="45">
        <f t="shared" si="11"/>
        <v>6.606437731481481</v>
      </c>
      <c r="AZ43" s="57">
        <f t="shared" si="12"/>
        <v>99</v>
      </c>
      <c r="BA43" s="30">
        <f t="shared" si="13"/>
        <v>6.61</v>
      </c>
      <c r="BB43" s="43">
        <f t="shared" si="14"/>
        <v>3.83965</v>
      </c>
      <c r="BC43" s="43">
        <f t="shared" si="15"/>
        <v>8.686666666666667</v>
      </c>
      <c r="BD43" s="43">
        <f t="shared" si="16"/>
        <v>7.342592592592593</v>
      </c>
    </row>
    <row r="44" spans="1:56" ht="15" customHeight="1">
      <c r="A44" s="41" t="s">
        <v>98</v>
      </c>
      <c r="B44" s="42">
        <v>5.2666666666666675</v>
      </c>
      <c r="C44" s="42">
        <v>4.244972771542976</v>
      </c>
      <c r="D44" s="42">
        <v>4.364030932836788</v>
      </c>
      <c r="E44" s="42">
        <v>4.6000000000000005</v>
      </c>
      <c r="F44" s="42">
        <v>3.84</v>
      </c>
      <c r="G44" s="42">
        <v>10</v>
      </c>
      <c r="H44" s="42">
        <v>10</v>
      </c>
      <c r="I44" s="42">
        <v>5</v>
      </c>
      <c r="J44" s="42">
        <v>10</v>
      </c>
      <c r="K44" s="42">
        <v>10</v>
      </c>
      <c r="L44" s="42">
        <f t="shared" si="0"/>
        <v>9</v>
      </c>
      <c r="M44" s="42">
        <v>10</v>
      </c>
      <c r="N44" s="42">
        <v>10</v>
      </c>
      <c r="O44" s="47">
        <v>10</v>
      </c>
      <c r="P44" s="47">
        <f t="shared" si="1"/>
        <v>10</v>
      </c>
      <c r="Q44" s="42">
        <f t="shared" si="2"/>
        <v>7.613333333333333</v>
      </c>
      <c r="R44" s="42">
        <v>10</v>
      </c>
      <c r="S44" s="42">
        <v>10</v>
      </c>
      <c r="T44" s="42">
        <v>10</v>
      </c>
      <c r="U44" s="42">
        <f t="shared" si="3"/>
        <v>10</v>
      </c>
      <c r="V44" s="42">
        <v>10</v>
      </c>
      <c r="W44" s="42">
        <v>7.5</v>
      </c>
      <c r="X44" s="42">
        <f aca="true" t="shared" si="29" ref="X44:X48">#N/A</f>
        <v>8.75</v>
      </c>
      <c r="Y44" s="42">
        <v>10</v>
      </c>
      <c r="Z44" s="42">
        <v>10</v>
      </c>
      <c r="AA44" s="42">
        <v>7.5</v>
      </c>
      <c r="AB44" s="42">
        <v>7.5</v>
      </c>
      <c r="AC44" s="42">
        <v>7.5</v>
      </c>
      <c r="AD44" s="42" t="e">
        <f>#N/A</f>
        <v>#N/A</v>
      </c>
      <c r="AE44" s="42">
        <v>2.5</v>
      </c>
      <c r="AF44" s="42">
        <v>2.5</v>
      </c>
      <c r="AG44" s="42">
        <v>7.5</v>
      </c>
      <c r="AH44" s="42" t="e">
        <f>#N/A</f>
        <v>#N/A</v>
      </c>
      <c r="AI44" s="42">
        <f aca="true" t="shared" si="30" ref="AI44:AI48">AVERAGE(Y44:Z44,AD44,AH44)</f>
        <v>7.916666666666667</v>
      </c>
      <c r="AJ44" s="42">
        <v>10</v>
      </c>
      <c r="AK44" s="47">
        <v>3.3333333333333335</v>
      </c>
      <c r="AL44" s="47">
        <v>4</v>
      </c>
      <c r="AM44" s="47">
        <v>10</v>
      </c>
      <c r="AN44" s="47">
        <v>10</v>
      </c>
      <c r="AO44" s="47">
        <f aca="true" t="shared" si="31" ref="AO44:AO48">#N/A</f>
        <v>10</v>
      </c>
      <c r="AP44" s="47">
        <v>10</v>
      </c>
      <c r="AQ44" s="42">
        <f t="shared" si="7"/>
        <v>7.466666666666666</v>
      </c>
      <c r="AR44" s="42">
        <v>10</v>
      </c>
      <c r="AS44" s="42">
        <v>10</v>
      </c>
      <c r="AT44" s="42">
        <v>10</v>
      </c>
      <c r="AU44" s="42">
        <f t="shared" si="8"/>
        <v>10</v>
      </c>
      <c r="AV44" s="42">
        <f t="shared" si="9"/>
        <v>10</v>
      </c>
      <c r="AW44" s="43">
        <f t="shared" si="10"/>
        <v>7.466666666666668</v>
      </c>
      <c r="AX44" s="44">
        <v>5.84</v>
      </c>
      <c r="AY44" s="45">
        <f t="shared" si="11"/>
        <v>6.653333333333334</v>
      </c>
      <c r="AZ44" s="57">
        <f t="shared" si="12"/>
        <v>97</v>
      </c>
      <c r="BA44" s="30">
        <f t="shared" si="13"/>
        <v>6.65</v>
      </c>
      <c r="BB44" s="43">
        <f t="shared" si="14"/>
        <v>4.6000000000000005</v>
      </c>
      <c r="BC44" s="43">
        <f t="shared" si="15"/>
        <v>7.613333333333333</v>
      </c>
      <c r="BD44" s="43">
        <f t="shared" si="16"/>
        <v>8.826666666666666</v>
      </c>
    </row>
    <row r="45" spans="1:56" ht="15" customHeight="1">
      <c r="A45" s="41" t="s">
        <v>99</v>
      </c>
      <c r="B45" s="42">
        <v>3.3</v>
      </c>
      <c r="C45" s="42">
        <v>4.6527639702120736</v>
      </c>
      <c r="D45" s="42">
        <v>4.534148011917086</v>
      </c>
      <c r="E45" s="42">
        <v>4.2</v>
      </c>
      <c r="F45" s="42">
        <v>8.64</v>
      </c>
      <c r="G45" s="42">
        <v>0</v>
      </c>
      <c r="H45" s="42">
        <v>10</v>
      </c>
      <c r="I45" s="42">
        <v>5</v>
      </c>
      <c r="J45" s="42">
        <v>9.88244056642184</v>
      </c>
      <c r="K45" s="42">
        <v>9.725414751571012</v>
      </c>
      <c r="L45" s="42">
        <f t="shared" si="0"/>
        <v>6.921571063598572</v>
      </c>
      <c r="M45" s="42">
        <v>0.8999999999999999</v>
      </c>
      <c r="N45" s="42">
        <v>10</v>
      </c>
      <c r="O45" s="47">
        <v>0</v>
      </c>
      <c r="P45" s="47">
        <f t="shared" si="1"/>
        <v>3.6333333333333333</v>
      </c>
      <c r="Q45" s="42">
        <f t="shared" si="2"/>
        <v>6.398301465643969</v>
      </c>
      <c r="R45" s="42">
        <v>10</v>
      </c>
      <c r="S45" s="42">
        <v>0</v>
      </c>
      <c r="T45" s="42">
        <v>0</v>
      </c>
      <c r="U45" s="42">
        <f t="shared" si="3"/>
        <v>3.3333333333333335</v>
      </c>
      <c r="V45" s="42">
        <v>2.5</v>
      </c>
      <c r="W45" s="42">
        <v>7.5</v>
      </c>
      <c r="X45" s="42">
        <f t="shared" si="29"/>
        <v>5</v>
      </c>
      <c r="Y45" s="42">
        <v>5</v>
      </c>
      <c r="Z45" s="42">
        <v>7.5</v>
      </c>
      <c r="AA45" s="42">
        <v>5</v>
      </c>
      <c r="AB45" s="42">
        <v>2.5</v>
      </c>
      <c r="AC45" s="42">
        <v>5</v>
      </c>
      <c r="AD45" s="42" t="e">
        <f>#N/A</f>
        <v>#N/A</v>
      </c>
      <c r="AE45" s="42">
        <v>7.5</v>
      </c>
      <c r="AF45" s="42">
        <v>5</v>
      </c>
      <c r="AG45" s="42">
        <v>7.5</v>
      </c>
      <c r="AH45" s="42" t="e">
        <f>#N/A</f>
        <v>#N/A</v>
      </c>
      <c r="AI45" s="42">
        <f t="shared" si="30"/>
        <v>5.833333333333334</v>
      </c>
      <c r="AJ45" s="42">
        <v>7.4808692804679975</v>
      </c>
      <c r="AK45" s="47">
        <v>3.3333333333333335</v>
      </c>
      <c r="AL45" s="47">
        <v>4.5</v>
      </c>
      <c r="AM45" s="47">
        <v>10</v>
      </c>
      <c r="AN45" s="47">
        <v>7.5</v>
      </c>
      <c r="AO45" s="47">
        <f t="shared" si="31"/>
        <v>8.75</v>
      </c>
      <c r="AP45" s="47">
        <v>7.5</v>
      </c>
      <c r="AQ45" s="42">
        <f t="shared" si="7"/>
        <v>6.312840522760267</v>
      </c>
      <c r="AR45" s="42">
        <v>5</v>
      </c>
      <c r="AS45" s="42">
        <v>0</v>
      </c>
      <c r="AT45" s="42" t="s">
        <v>60</v>
      </c>
      <c r="AU45" s="42">
        <f t="shared" si="8"/>
        <v>0</v>
      </c>
      <c r="AV45" s="42">
        <f t="shared" si="9"/>
        <v>2.5</v>
      </c>
      <c r="AW45" s="43">
        <f t="shared" si="10"/>
        <v>4.947526085353685</v>
      </c>
      <c r="AX45" s="44">
        <v>6.33</v>
      </c>
      <c r="AY45" s="45">
        <f t="shared" si="11"/>
        <v>5.6387630426768425</v>
      </c>
      <c r="AZ45" s="57">
        <f t="shared" si="12"/>
        <v>135</v>
      </c>
      <c r="BA45" s="30">
        <f t="shared" si="13"/>
        <v>5.64</v>
      </c>
      <c r="BB45" s="43">
        <f t="shared" si="14"/>
        <v>4.2</v>
      </c>
      <c r="BC45" s="43">
        <f t="shared" si="15"/>
        <v>6.398301465643969</v>
      </c>
      <c r="BD45" s="43">
        <f t="shared" si="16"/>
        <v>4.595901437885386</v>
      </c>
    </row>
    <row r="46" spans="1:56" ht="15" customHeight="1">
      <c r="A46" s="41" t="s">
        <v>101</v>
      </c>
      <c r="B46" s="42">
        <v>4.4</v>
      </c>
      <c r="C46" s="42">
        <v>4.920833767393415</v>
      </c>
      <c r="D46" s="42">
        <v>2.49226519968297</v>
      </c>
      <c r="E46" s="42">
        <v>3.9000000000000004</v>
      </c>
      <c r="F46" s="42">
        <v>0</v>
      </c>
      <c r="G46" s="42">
        <v>10</v>
      </c>
      <c r="H46" s="42">
        <v>10</v>
      </c>
      <c r="I46" s="42">
        <v>5</v>
      </c>
      <c r="J46" s="42">
        <v>10</v>
      </c>
      <c r="K46" s="42">
        <v>10</v>
      </c>
      <c r="L46" s="42">
        <f t="shared" si="0"/>
        <v>9</v>
      </c>
      <c r="M46" s="42">
        <v>10</v>
      </c>
      <c r="N46" s="42">
        <v>10</v>
      </c>
      <c r="O46" s="47">
        <v>10</v>
      </c>
      <c r="P46" s="47">
        <f t="shared" si="1"/>
        <v>10</v>
      </c>
      <c r="Q46" s="42">
        <f t="shared" si="2"/>
        <v>6.333333333333333</v>
      </c>
      <c r="R46" s="42">
        <v>10</v>
      </c>
      <c r="S46" s="42">
        <v>10</v>
      </c>
      <c r="T46" s="42">
        <v>10</v>
      </c>
      <c r="U46" s="42">
        <f t="shared" si="3"/>
        <v>10</v>
      </c>
      <c r="V46" s="42">
        <v>7.5</v>
      </c>
      <c r="W46" s="42">
        <v>7.5</v>
      </c>
      <c r="X46" s="42">
        <f t="shared" si="29"/>
        <v>7.5</v>
      </c>
      <c r="Y46" s="42">
        <v>7.5</v>
      </c>
      <c r="Z46" s="42">
        <v>7.5</v>
      </c>
      <c r="AA46" s="42">
        <v>7.5</v>
      </c>
      <c r="AB46" s="42">
        <v>7.5</v>
      </c>
      <c r="AC46" s="42">
        <v>7.5</v>
      </c>
      <c r="AD46" s="42" t="e">
        <f>#N/A</f>
        <v>#N/A</v>
      </c>
      <c r="AE46" s="42">
        <v>10</v>
      </c>
      <c r="AF46" s="42">
        <v>7.5</v>
      </c>
      <c r="AG46" s="42">
        <v>7.5</v>
      </c>
      <c r="AH46" s="42" t="e">
        <f>#N/A</f>
        <v>#N/A</v>
      </c>
      <c r="AI46" s="42">
        <f t="shared" si="30"/>
        <v>7.708333333333334</v>
      </c>
      <c r="AJ46" s="42">
        <v>0</v>
      </c>
      <c r="AK46" s="47">
        <v>7</v>
      </c>
      <c r="AL46" s="47">
        <v>5.75</v>
      </c>
      <c r="AM46" s="47">
        <v>7.5</v>
      </c>
      <c r="AN46" s="47">
        <v>7.5</v>
      </c>
      <c r="AO46" s="47">
        <f t="shared" si="31"/>
        <v>7.5</v>
      </c>
      <c r="AP46" s="47">
        <v>7.5</v>
      </c>
      <c r="AQ46" s="42">
        <f t="shared" si="7"/>
        <v>5.55</v>
      </c>
      <c r="AR46" s="42">
        <v>10</v>
      </c>
      <c r="AS46" s="42">
        <v>10</v>
      </c>
      <c r="AT46" s="42">
        <v>10</v>
      </c>
      <c r="AU46" s="42">
        <f t="shared" si="8"/>
        <v>10</v>
      </c>
      <c r="AV46" s="42">
        <f t="shared" si="9"/>
        <v>10</v>
      </c>
      <c r="AW46" s="43">
        <f t="shared" si="10"/>
        <v>6.634166666666667</v>
      </c>
      <c r="AX46" s="44">
        <v>7.14</v>
      </c>
      <c r="AY46" s="45">
        <f t="shared" si="11"/>
        <v>6.887083333333333</v>
      </c>
      <c r="AZ46" s="57">
        <f t="shared" si="12"/>
        <v>79</v>
      </c>
      <c r="BA46" s="30">
        <f t="shared" si="13"/>
        <v>6.89</v>
      </c>
      <c r="BB46" s="43">
        <f t="shared" si="14"/>
        <v>3.9000000000000004</v>
      </c>
      <c r="BC46" s="43">
        <f t="shared" si="15"/>
        <v>6.333333333333333</v>
      </c>
      <c r="BD46" s="43">
        <f t="shared" si="16"/>
        <v>8.151666666666667</v>
      </c>
    </row>
    <row r="47" spans="1:56" ht="15" customHeight="1">
      <c r="A47" s="41" t="s">
        <v>102</v>
      </c>
      <c r="B47" s="42">
        <v>8.033333333333333</v>
      </c>
      <c r="C47" s="42">
        <v>7.072114029114412</v>
      </c>
      <c r="D47" s="42">
        <v>7.481764847063863</v>
      </c>
      <c r="E47" s="42">
        <v>7.5</v>
      </c>
      <c r="F47" s="42">
        <v>8</v>
      </c>
      <c r="G47" s="42">
        <v>10</v>
      </c>
      <c r="H47" s="42">
        <v>10</v>
      </c>
      <c r="I47" s="42">
        <v>10</v>
      </c>
      <c r="J47" s="42">
        <v>10</v>
      </c>
      <c r="K47" s="42">
        <v>10</v>
      </c>
      <c r="L47" s="42">
        <f t="shared" si="0"/>
        <v>10</v>
      </c>
      <c r="M47" s="42">
        <v>10</v>
      </c>
      <c r="N47" s="42">
        <v>10</v>
      </c>
      <c r="O47" s="47">
        <v>10</v>
      </c>
      <c r="P47" s="47">
        <f t="shared" si="1"/>
        <v>10</v>
      </c>
      <c r="Q47" s="42">
        <f t="shared" si="2"/>
        <v>9.333333333333334</v>
      </c>
      <c r="R47" s="42">
        <v>10</v>
      </c>
      <c r="S47" s="42">
        <v>10</v>
      </c>
      <c r="T47" s="42">
        <v>10</v>
      </c>
      <c r="U47" s="42">
        <f t="shared" si="3"/>
        <v>10</v>
      </c>
      <c r="V47" s="42">
        <v>5</v>
      </c>
      <c r="W47" s="42">
        <v>10</v>
      </c>
      <c r="X47" s="42">
        <f t="shared" si="29"/>
        <v>7.5</v>
      </c>
      <c r="Y47" s="42">
        <v>10</v>
      </c>
      <c r="Z47" s="42">
        <v>7.5</v>
      </c>
      <c r="AA47" s="42">
        <v>10</v>
      </c>
      <c r="AB47" s="42">
        <v>10</v>
      </c>
      <c r="AC47" s="42">
        <v>10</v>
      </c>
      <c r="AD47" s="42" t="e">
        <f>#N/A</f>
        <v>#N/A</v>
      </c>
      <c r="AE47" s="42">
        <v>10</v>
      </c>
      <c r="AF47" s="42">
        <v>10</v>
      </c>
      <c r="AG47" s="42">
        <v>10</v>
      </c>
      <c r="AH47" s="42" t="e">
        <f>#N/A</f>
        <v>#N/A</v>
      </c>
      <c r="AI47" s="42">
        <f t="shared" si="30"/>
        <v>9.375</v>
      </c>
      <c r="AJ47" s="42">
        <v>10</v>
      </c>
      <c r="AK47" s="47">
        <v>8.333333333333334</v>
      </c>
      <c r="AL47" s="47">
        <v>8.5</v>
      </c>
      <c r="AM47" s="47">
        <v>10</v>
      </c>
      <c r="AN47" s="47">
        <v>10</v>
      </c>
      <c r="AO47" s="47">
        <f t="shared" si="31"/>
        <v>10</v>
      </c>
      <c r="AP47" s="47">
        <v>10</v>
      </c>
      <c r="AQ47" s="42">
        <f t="shared" si="7"/>
        <v>9.366666666666667</v>
      </c>
      <c r="AR47" s="42">
        <v>10</v>
      </c>
      <c r="AS47" s="42">
        <v>10</v>
      </c>
      <c r="AT47" s="42">
        <v>10</v>
      </c>
      <c r="AU47" s="42">
        <f t="shared" si="8"/>
        <v>10</v>
      </c>
      <c r="AV47" s="42">
        <f t="shared" si="9"/>
        <v>10</v>
      </c>
      <c r="AW47" s="43">
        <f t="shared" si="10"/>
        <v>8.832500000000001</v>
      </c>
      <c r="AX47" s="44">
        <v>7.68</v>
      </c>
      <c r="AY47" s="45">
        <f t="shared" si="11"/>
        <v>8.256250000000001</v>
      </c>
      <c r="AZ47" s="57">
        <f t="shared" si="12"/>
        <v>18</v>
      </c>
      <c r="BA47" s="30">
        <f t="shared" si="13"/>
        <v>8.26</v>
      </c>
      <c r="BB47" s="43">
        <f t="shared" si="14"/>
        <v>7.5</v>
      </c>
      <c r="BC47" s="43">
        <f t="shared" si="15"/>
        <v>9.333333333333334</v>
      </c>
      <c r="BD47" s="43">
        <f t="shared" si="16"/>
        <v>9.248333333333333</v>
      </c>
    </row>
    <row r="48" spans="1:56" ht="15" customHeight="1">
      <c r="A48" s="41" t="s">
        <v>103</v>
      </c>
      <c r="B48" s="42">
        <v>3.9999999999999996</v>
      </c>
      <c r="C48" s="42">
        <v>4.550318632821983</v>
      </c>
      <c r="D48" s="42">
        <v>4.922209399277921</v>
      </c>
      <c r="E48" s="42">
        <v>4.5</v>
      </c>
      <c r="F48" s="42">
        <v>5.2</v>
      </c>
      <c r="G48" s="42">
        <v>5</v>
      </c>
      <c r="H48" s="42">
        <v>9.813557494202133</v>
      </c>
      <c r="I48" s="42">
        <v>2.5</v>
      </c>
      <c r="J48" s="42">
        <v>9.992542299768084</v>
      </c>
      <c r="K48" s="42">
        <v>9.993288069791276</v>
      </c>
      <c r="L48" s="42">
        <f t="shared" si="0"/>
        <v>7.4598775727522995</v>
      </c>
      <c r="M48" s="42">
        <v>2.6</v>
      </c>
      <c r="N48" s="42">
        <v>10</v>
      </c>
      <c r="O48" s="47">
        <v>5</v>
      </c>
      <c r="P48" s="47">
        <f t="shared" si="1"/>
        <v>5.866666666666667</v>
      </c>
      <c r="Q48" s="42">
        <f t="shared" si="2"/>
        <v>6.175514746472989</v>
      </c>
      <c r="R48" s="42">
        <v>10</v>
      </c>
      <c r="S48" s="42">
        <v>5</v>
      </c>
      <c r="T48" s="42">
        <v>5</v>
      </c>
      <c r="U48" s="42">
        <f t="shared" si="3"/>
        <v>6.666666666666667</v>
      </c>
      <c r="V48" s="42">
        <v>2.5</v>
      </c>
      <c r="W48" s="42">
        <v>7.5</v>
      </c>
      <c r="X48" s="42">
        <f t="shared" si="29"/>
        <v>5</v>
      </c>
      <c r="Y48" s="42">
        <v>5</v>
      </c>
      <c r="Z48" s="42">
        <v>2.5</v>
      </c>
      <c r="AA48" s="42">
        <v>7.5</v>
      </c>
      <c r="AB48" s="42">
        <v>5</v>
      </c>
      <c r="AC48" s="42">
        <v>5</v>
      </c>
      <c r="AD48" s="42" t="e">
        <f>#N/A</f>
        <v>#N/A</v>
      </c>
      <c r="AE48" s="42">
        <v>2.5</v>
      </c>
      <c r="AF48" s="42">
        <v>2.5</v>
      </c>
      <c r="AG48" s="42">
        <v>2.5</v>
      </c>
      <c r="AH48" s="42" t="e">
        <f>#N/A</f>
        <v>#N/A</v>
      </c>
      <c r="AI48" s="42">
        <f t="shared" si="30"/>
        <v>3.958333333333333</v>
      </c>
      <c r="AJ48" s="42">
        <v>10</v>
      </c>
      <c r="AK48" s="47">
        <v>0.6666666666666666</v>
      </c>
      <c r="AL48" s="47">
        <v>1.25</v>
      </c>
      <c r="AM48" s="47">
        <v>7.5</v>
      </c>
      <c r="AN48" s="47">
        <v>7.5</v>
      </c>
      <c r="AO48" s="47">
        <f t="shared" si="31"/>
        <v>7.5</v>
      </c>
      <c r="AP48" s="47">
        <v>7.5</v>
      </c>
      <c r="AQ48" s="42">
        <f t="shared" si="7"/>
        <v>5.383333333333334</v>
      </c>
      <c r="AR48" s="42">
        <v>10</v>
      </c>
      <c r="AS48" s="42">
        <v>0</v>
      </c>
      <c r="AT48" s="42">
        <v>0</v>
      </c>
      <c r="AU48" s="42">
        <f t="shared" si="8"/>
        <v>0</v>
      </c>
      <c r="AV48" s="42">
        <f t="shared" si="9"/>
        <v>5</v>
      </c>
      <c r="AW48" s="43">
        <f t="shared" si="10"/>
        <v>5.26971201995158</v>
      </c>
      <c r="AX48" s="44">
        <v>5.21</v>
      </c>
      <c r="AY48" s="45">
        <f t="shared" si="11"/>
        <v>5.2398560099757905</v>
      </c>
      <c r="AZ48" s="57">
        <f t="shared" si="12"/>
        <v>145</v>
      </c>
      <c r="BA48" s="30">
        <f t="shared" si="13"/>
        <v>5.24</v>
      </c>
      <c r="BB48" s="43">
        <f t="shared" si="14"/>
        <v>4.5</v>
      </c>
      <c r="BC48" s="43">
        <f t="shared" si="15"/>
        <v>6.175514746472989</v>
      </c>
      <c r="BD48" s="43">
        <f t="shared" si="16"/>
        <v>5.201666666666666</v>
      </c>
    </row>
    <row r="49" spans="1:56" ht="15" customHeight="1">
      <c r="A49" s="41" t="s">
        <v>104</v>
      </c>
      <c r="B49" s="42" t="s">
        <v>60</v>
      </c>
      <c r="C49" s="42" t="s">
        <v>60</v>
      </c>
      <c r="D49" s="42" t="s">
        <v>60</v>
      </c>
      <c r="E49" s="42">
        <v>4.343008</v>
      </c>
      <c r="F49" s="42">
        <v>8.4</v>
      </c>
      <c r="G49" s="42">
        <v>10</v>
      </c>
      <c r="H49" s="42">
        <v>10</v>
      </c>
      <c r="I49" s="42" t="s">
        <v>60</v>
      </c>
      <c r="J49" s="42">
        <v>10</v>
      </c>
      <c r="K49" s="42">
        <v>10</v>
      </c>
      <c r="L49" s="42">
        <f t="shared" si="0"/>
        <v>10</v>
      </c>
      <c r="M49" s="42">
        <v>10</v>
      </c>
      <c r="N49" s="42">
        <v>10</v>
      </c>
      <c r="O49" s="47">
        <v>5</v>
      </c>
      <c r="P49" s="47">
        <f t="shared" si="1"/>
        <v>8.333333333333334</v>
      </c>
      <c r="Q49" s="42">
        <f t="shared" si="2"/>
        <v>8.911111111111111</v>
      </c>
      <c r="R49" s="42">
        <v>10</v>
      </c>
      <c r="S49" s="42">
        <v>5</v>
      </c>
      <c r="T49" s="42">
        <v>10</v>
      </c>
      <c r="U49" s="42">
        <f t="shared" si="3"/>
        <v>8.333333333333334</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42">
        <v>10</v>
      </c>
      <c r="AK49" s="47">
        <v>4</v>
      </c>
      <c r="AL49" s="47">
        <v>3.25</v>
      </c>
      <c r="AM49" s="47" t="s">
        <v>60</v>
      </c>
      <c r="AN49" s="47" t="s">
        <v>60</v>
      </c>
      <c r="AO49" s="47" t="s">
        <v>60</v>
      </c>
      <c r="AP49" s="47" t="s">
        <v>60</v>
      </c>
      <c r="AQ49" s="42">
        <f t="shared" si="7"/>
        <v>5.75</v>
      </c>
      <c r="AR49" s="42">
        <v>10</v>
      </c>
      <c r="AS49" s="42">
        <v>10</v>
      </c>
      <c r="AT49" s="42">
        <v>10</v>
      </c>
      <c r="AU49" s="42">
        <f t="shared" si="8"/>
        <v>10</v>
      </c>
      <c r="AV49" s="42">
        <f t="shared" si="9"/>
        <v>10</v>
      </c>
      <c r="AW49" s="43">
        <f t="shared" si="10"/>
        <v>7.327418666666667</v>
      </c>
      <c r="AX49" s="44">
        <v>7.14</v>
      </c>
      <c r="AY49" s="45">
        <f t="shared" si="11"/>
        <v>7.2337093333333335</v>
      </c>
      <c r="AZ49" s="57">
        <f t="shared" si="12"/>
        <v>59</v>
      </c>
      <c r="BA49" s="30">
        <f t="shared" si="13"/>
        <v>7.23</v>
      </c>
      <c r="BB49" s="43">
        <f t="shared" si="14"/>
        <v>4.343008</v>
      </c>
      <c r="BC49" s="43">
        <f t="shared" si="15"/>
        <v>8.911111111111111</v>
      </c>
      <c r="BD49" s="43">
        <f t="shared" si="16"/>
        <v>8.027777777777779</v>
      </c>
    </row>
    <row r="50" spans="1:56" ht="15" customHeight="1">
      <c r="A50" s="41" t="s">
        <v>105</v>
      </c>
      <c r="B50" s="42">
        <v>9.666666666666666</v>
      </c>
      <c r="C50" s="42">
        <v>7.884438672411129</v>
      </c>
      <c r="D50" s="42">
        <v>8.673984611327</v>
      </c>
      <c r="E50" s="42">
        <v>8.7</v>
      </c>
      <c r="F50" s="42">
        <v>9.16</v>
      </c>
      <c r="G50" s="42">
        <v>10</v>
      </c>
      <c r="H50" s="42">
        <v>10</v>
      </c>
      <c r="I50" s="42">
        <v>10</v>
      </c>
      <c r="J50" s="42">
        <v>10</v>
      </c>
      <c r="K50" s="42">
        <v>10</v>
      </c>
      <c r="L50" s="42">
        <f t="shared" si="0"/>
        <v>10</v>
      </c>
      <c r="M50" s="42">
        <v>10</v>
      </c>
      <c r="N50" s="42">
        <v>10</v>
      </c>
      <c r="O50" s="47">
        <v>10</v>
      </c>
      <c r="P50" s="47">
        <f t="shared" si="1"/>
        <v>10</v>
      </c>
      <c r="Q50" s="42">
        <f t="shared" si="2"/>
        <v>9.72</v>
      </c>
      <c r="R50" s="42">
        <v>10</v>
      </c>
      <c r="S50" s="42">
        <v>10</v>
      </c>
      <c r="T50" s="42">
        <v>10</v>
      </c>
      <c r="U50" s="42">
        <f t="shared" si="3"/>
        <v>10</v>
      </c>
      <c r="V50" s="42">
        <v>10</v>
      </c>
      <c r="W50" s="42">
        <v>7.5</v>
      </c>
      <c r="X50" s="42">
        <f aca="true" t="shared" si="32" ref="X50:X52">#N/A</f>
        <v>8.75</v>
      </c>
      <c r="Y50" s="42">
        <v>10</v>
      </c>
      <c r="Z50" s="42">
        <v>10</v>
      </c>
      <c r="AA50" s="42">
        <v>10</v>
      </c>
      <c r="AB50" s="42">
        <v>10</v>
      </c>
      <c r="AC50" s="42">
        <v>10</v>
      </c>
      <c r="AD50" s="42" t="e">
        <f>#N/A</f>
        <v>#N/A</v>
      </c>
      <c r="AE50" s="42">
        <v>10</v>
      </c>
      <c r="AF50" s="42">
        <v>10</v>
      </c>
      <c r="AG50" s="42">
        <v>10</v>
      </c>
      <c r="AH50" s="42" t="e">
        <f>#N/A</f>
        <v>#N/A</v>
      </c>
      <c r="AI50" s="42">
        <f aca="true" t="shared" si="33" ref="AI50:AI52">AVERAGE(Y50:Z50,AD50,AH50)</f>
        <v>10</v>
      </c>
      <c r="AJ50" s="42">
        <v>10</v>
      </c>
      <c r="AK50" s="47">
        <v>9</v>
      </c>
      <c r="AL50" s="47">
        <v>9.25</v>
      </c>
      <c r="AM50" s="47">
        <v>10</v>
      </c>
      <c r="AN50" s="47">
        <v>10</v>
      </c>
      <c r="AO50" s="47">
        <f aca="true" t="shared" si="34" ref="AO50:AO52">#N/A</f>
        <v>10</v>
      </c>
      <c r="AP50" s="47">
        <v>10</v>
      </c>
      <c r="AQ50" s="42">
        <f t="shared" si="7"/>
        <v>9.65</v>
      </c>
      <c r="AR50" s="42">
        <v>10</v>
      </c>
      <c r="AS50" s="42">
        <v>10</v>
      </c>
      <c r="AT50" s="42">
        <v>10</v>
      </c>
      <c r="AU50" s="42">
        <f t="shared" si="8"/>
        <v>10</v>
      </c>
      <c r="AV50" s="42">
        <f t="shared" si="9"/>
        <v>10</v>
      </c>
      <c r="AW50" s="43">
        <f t="shared" si="10"/>
        <v>9.445</v>
      </c>
      <c r="AX50" s="44">
        <v>7.8</v>
      </c>
      <c r="AY50" s="45">
        <f t="shared" si="11"/>
        <v>8.6225</v>
      </c>
      <c r="AZ50" s="57">
        <f t="shared" si="12"/>
        <v>3</v>
      </c>
      <c r="BA50" s="30">
        <f t="shared" si="13"/>
        <v>8.62</v>
      </c>
      <c r="BB50" s="43">
        <f t="shared" si="14"/>
        <v>8.7</v>
      </c>
      <c r="BC50" s="43">
        <f t="shared" si="15"/>
        <v>9.72</v>
      </c>
      <c r="BD50" s="43">
        <f t="shared" si="16"/>
        <v>9.68</v>
      </c>
    </row>
    <row r="51" spans="1:56" ht="15" customHeight="1">
      <c r="A51" s="41" t="s">
        <v>106</v>
      </c>
      <c r="B51" s="42">
        <v>7.366666666666667</v>
      </c>
      <c r="C51" s="42">
        <v>6.835790649691267</v>
      </c>
      <c r="D51" s="42">
        <v>6.878025792859387</v>
      </c>
      <c r="E51" s="42">
        <v>7</v>
      </c>
      <c r="F51" s="42">
        <v>9.520000000000001</v>
      </c>
      <c r="G51" s="42">
        <v>10</v>
      </c>
      <c r="H51" s="42">
        <v>10</v>
      </c>
      <c r="I51" s="42">
        <v>7.5</v>
      </c>
      <c r="J51" s="42">
        <v>10</v>
      </c>
      <c r="K51" s="42">
        <v>9.996940568071954</v>
      </c>
      <c r="L51" s="42">
        <f t="shared" si="0"/>
        <v>9.49938811361439</v>
      </c>
      <c r="M51" s="42">
        <v>9.5</v>
      </c>
      <c r="N51" s="42">
        <v>10</v>
      </c>
      <c r="O51" s="47">
        <v>10</v>
      </c>
      <c r="P51" s="47">
        <f t="shared" si="1"/>
        <v>9.833333333333334</v>
      </c>
      <c r="Q51" s="42">
        <f t="shared" si="2"/>
        <v>9.617573815649243</v>
      </c>
      <c r="R51" s="42">
        <v>5</v>
      </c>
      <c r="S51" s="42">
        <v>10</v>
      </c>
      <c r="T51" s="42">
        <v>10</v>
      </c>
      <c r="U51" s="42">
        <f t="shared" si="3"/>
        <v>8.333333333333334</v>
      </c>
      <c r="V51" s="42">
        <v>7.5</v>
      </c>
      <c r="W51" s="42">
        <v>10</v>
      </c>
      <c r="X51" s="42">
        <f t="shared" si="32"/>
        <v>8.75</v>
      </c>
      <c r="Y51" s="42">
        <v>10</v>
      </c>
      <c r="Z51" s="42">
        <v>10</v>
      </c>
      <c r="AA51" s="42">
        <v>10</v>
      </c>
      <c r="AB51" s="42">
        <v>10</v>
      </c>
      <c r="AC51" s="42">
        <v>10</v>
      </c>
      <c r="AD51" s="42" t="e">
        <f>#N/A</f>
        <v>#N/A</v>
      </c>
      <c r="AE51" s="42">
        <v>10</v>
      </c>
      <c r="AF51" s="42">
        <v>10</v>
      </c>
      <c r="AG51" s="42">
        <v>10</v>
      </c>
      <c r="AH51" s="42" t="e">
        <f>#N/A</f>
        <v>#N/A</v>
      </c>
      <c r="AI51" s="42">
        <f t="shared" si="33"/>
        <v>10</v>
      </c>
      <c r="AJ51" s="42">
        <v>10</v>
      </c>
      <c r="AK51" s="47">
        <v>8</v>
      </c>
      <c r="AL51" s="47">
        <v>7.25</v>
      </c>
      <c r="AM51" s="47">
        <v>10</v>
      </c>
      <c r="AN51" s="47">
        <v>10</v>
      </c>
      <c r="AO51" s="47">
        <f t="shared" si="34"/>
        <v>10</v>
      </c>
      <c r="AP51" s="47">
        <v>10</v>
      </c>
      <c r="AQ51" s="42">
        <f t="shared" si="7"/>
        <v>9.05</v>
      </c>
      <c r="AR51" s="42">
        <v>10</v>
      </c>
      <c r="AS51" s="42">
        <v>10</v>
      </c>
      <c r="AT51" s="42">
        <v>10</v>
      </c>
      <c r="AU51" s="42">
        <f t="shared" si="8"/>
        <v>10</v>
      </c>
      <c r="AV51" s="42">
        <f t="shared" si="9"/>
        <v>10</v>
      </c>
      <c r="AW51" s="43">
        <f t="shared" si="10"/>
        <v>8.767726787245644</v>
      </c>
      <c r="AX51" s="44">
        <v>7.29</v>
      </c>
      <c r="AY51" s="45">
        <f t="shared" si="11"/>
        <v>8.028863393622823</v>
      </c>
      <c r="AZ51" s="57">
        <f t="shared" si="12"/>
        <v>34</v>
      </c>
      <c r="BA51" s="30">
        <f t="shared" si="13"/>
        <v>8.03</v>
      </c>
      <c r="BB51" s="43">
        <f t="shared" si="14"/>
        <v>7</v>
      </c>
      <c r="BC51" s="43">
        <f t="shared" si="15"/>
        <v>9.617573815649243</v>
      </c>
      <c r="BD51" s="43">
        <f t="shared" si="16"/>
        <v>9.226666666666668</v>
      </c>
    </row>
    <row r="52" spans="1:56" ht="15" customHeight="1">
      <c r="A52" s="41" t="s">
        <v>107</v>
      </c>
      <c r="B52" s="42" t="s">
        <v>60</v>
      </c>
      <c r="C52" s="42" t="s">
        <v>60</v>
      </c>
      <c r="D52" s="42" t="s">
        <v>60</v>
      </c>
      <c r="E52" s="42">
        <v>4.805554</v>
      </c>
      <c r="F52" s="42">
        <v>6.36</v>
      </c>
      <c r="G52" s="42">
        <v>10</v>
      </c>
      <c r="H52" s="42">
        <v>10</v>
      </c>
      <c r="I52" s="42">
        <v>5</v>
      </c>
      <c r="J52" s="42">
        <v>10</v>
      </c>
      <c r="K52" s="42">
        <v>10</v>
      </c>
      <c r="L52" s="42">
        <f t="shared" si="0"/>
        <v>9</v>
      </c>
      <c r="M52" s="42">
        <v>10</v>
      </c>
      <c r="N52" s="42">
        <v>10</v>
      </c>
      <c r="O52" s="47">
        <v>0</v>
      </c>
      <c r="P52" s="47">
        <f t="shared" si="1"/>
        <v>6.666666666666667</v>
      </c>
      <c r="Q52" s="42">
        <f t="shared" si="2"/>
        <v>7.342222222222222</v>
      </c>
      <c r="R52" s="42">
        <v>0</v>
      </c>
      <c r="S52" s="42">
        <v>10</v>
      </c>
      <c r="T52" s="42">
        <v>0</v>
      </c>
      <c r="U52" s="42">
        <f t="shared" si="3"/>
        <v>3.3333333333333335</v>
      </c>
      <c r="V52" s="42">
        <v>10</v>
      </c>
      <c r="W52" s="42">
        <v>7.5</v>
      </c>
      <c r="X52" s="42">
        <f t="shared" si="32"/>
        <v>8.75</v>
      </c>
      <c r="Y52" s="42">
        <v>7.5</v>
      </c>
      <c r="Z52" s="42">
        <v>7.5</v>
      </c>
      <c r="AA52" s="42">
        <v>5</v>
      </c>
      <c r="AB52" s="42">
        <v>5</v>
      </c>
      <c r="AC52" s="42">
        <v>7.5</v>
      </c>
      <c r="AD52" s="42" t="e">
        <f>#N/A</f>
        <v>#N/A</v>
      </c>
      <c r="AE52" s="42">
        <v>10</v>
      </c>
      <c r="AF52" s="42">
        <v>7.5</v>
      </c>
      <c r="AG52" s="42">
        <v>10</v>
      </c>
      <c r="AH52" s="42" t="e">
        <f>#N/A</f>
        <v>#N/A</v>
      </c>
      <c r="AI52" s="42">
        <f t="shared" si="33"/>
        <v>7.5</v>
      </c>
      <c r="AJ52" s="42">
        <v>10</v>
      </c>
      <c r="AK52" s="47">
        <v>2</v>
      </c>
      <c r="AL52" s="47">
        <v>4</v>
      </c>
      <c r="AM52" s="47">
        <v>10</v>
      </c>
      <c r="AN52" s="47">
        <v>7.5</v>
      </c>
      <c r="AO52" s="47">
        <f t="shared" si="34"/>
        <v>8.75</v>
      </c>
      <c r="AP52" s="47">
        <v>7.5</v>
      </c>
      <c r="AQ52" s="42">
        <f t="shared" si="7"/>
        <v>6.45</v>
      </c>
      <c r="AR52" s="42">
        <v>0</v>
      </c>
      <c r="AS52" s="42">
        <v>10</v>
      </c>
      <c r="AT52" s="42">
        <v>10</v>
      </c>
      <c r="AU52" s="42">
        <f t="shared" si="8"/>
        <v>10</v>
      </c>
      <c r="AV52" s="42">
        <f t="shared" si="9"/>
        <v>5</v>
      </c>
      <c r="AW52" s="43">
        <f t="shared" si="10"/>
        <v>6.140277388888889</v>
      </c>
      <c r="AX52" s="44">
        <v>5.74</v>
      </c>
      <c r="AY52" s="45">
        <f t="shared" si="11"/>
        <v>5.940138694444444</v>
      </c>
      <c r="AZ52" s="57">
        <f t="shared" si="12"/>
        <v>128</v>
      </c>
      <c r="BA52" s="30">
        <f t="shared" si="13"/>
        <v>5.94</v>
      </c>
      <c r="BB52" s="43">
        <f t="shared" si="14"/>
        <v>4.805554</v>
      </c>
      <c r="BC52" s="43">
        <f t="shared" si="15"/>
        <v>7.342222222222222</v>
      </c>
      <c r="BD52" s="43">
        <f t="shared" si="16"/>
        <v>6.206666666666667</v>
      </c>
    </row>
    <row r="53" spans="1:56" ht="15" customHeight="1">
      <c r="A53" s="41" t="s">
        <v>207</v>
      </c>
      <c r="B53" s="42" t="s">
        <v>60</v>
      </c>
      <c r="C53" s="42" t="s">
        <v>60</v>
      </c>
      <c r="D53" s="42" t="s">
        <v>60</v>
      </c>
      <c r="E53" s="42">
        <v>4.805554</v>
      </c>
      <c r="F53" s="42">
        <v>5.920000000000001</v>
      </c>
      <c r="G53" s="42">
        <v>10</v>
      </c>
      <c r="H53" s="42">
        <v>10</v>
      </c>
      <c r="I53" s="42" t="s">
        <v>60</v>
      </c>
      <c r="J53" s="42">
        <v>10</v>
      </c>
      <c r="K53" s="42">
        <v>10</v>
      </c>
      <c r="L53" s="42">
        <f t="shared" si="0"/>
        <v>10</v>
      </c>
      <c r="M53" s="42">
        <v>2.1999999999999997</v>
      </c>
      <c r="N53" s="42">
        <v>10</v>
      </c>
      <c r="O53" s="47">
        <v>0</v>
      </c>
      <c r="P53" s="47">
        <f t="shared" si="1"/>
        <v>4.066666666666666</v>
      </c>
      <c r="Q53" s="42">
        <f t="shared" si="2"/>
        <v>6.662222222222223</v>
      </c>
      <c r="R53" s="42">
        <v>10</v>
      </c>
      <c r="S53" s="42">
        <v>5</v>
      </c>
      <c r="T53" s="42">
        <v>10</v>
      </c>
      <c r="U53" s="42">
        <f t="shared" si="3"/>
        <v>8.333333333333334</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42">
        <v>10</v>
      </c>
      <c r="AK53" s="47">
        <v>1.3333333333333333</v>
      </c>
      <c r="AL53" s="47">
        <v>1.25</v>
      </c>
      <c r="AM53" s="47" t="s">
        <v>60</v>
      </c>
      <c r="AN53" s="47" t="s">
        <v>60</v>
      </c>
      <c r="AO53" s="47" t="s">
        <v>60</v>
      </c>
      <c r="AP53" s="47" t="s">
        <v>60</v>
      </c>
      <c r="AQ53" s="42">
        <f t="shared" si="7"/>
        <v>4.194444444444444</v>
      </c>
      <c r="AR53" s="42">
        <v>10</v>
      </c>
      <c r="AS53" s="42">
        <v>0</v>
      </c>
      <c r="AT53" s="42">
        <v>0</v>
      </c>
      <c r="AU53" s="42">
        <f t="shared" si="8"/>
        <v>0</v>
      </c>
      <c r="AV53" s="42">
        <f t="shared" si="9"/>
        <v>5</v>
      </c>
      <c r="AW53" s="43">
        <f t="shared" si="10"/>
        <v>5.788240351851852</v>
      </c>
      <c r="AX53" s="44">
        <v>7.07</v>
      </c>
      <c r="AY53" s="45">
        <f t="shared" si="11"/>
        <v>6.4291201759259256</v>
      </c>
      <c r="AZ53" s="57">
        <f t="shared" si="12"/>
        <v>109</v>
      </c>
      <c r="BA53" s="30">
        <f t="shared" si="13"/>
        <v>6.43</v>
      </c>
      <c r="BB53" s="43">
        <f t="shared" si="14"/>
        <v>4.805554</v>
      </c>
      <c r="BC53" s="43">
        <f t="shared" si="15"/>
        <v>6.662222222222223</v>
      </c>
      <c r="BD53" s="43">
        <f t="shared" si="16"/>
        <v>5.842592592592593</v>
      </c>
    </row>
    <row r="54" spans="1:56" ht="15" customHeight="1">
      <c r="A54" s="41" t="s">
        <v>108</v>
      </c>
      <c r="B54" s="42">
        <v>5.333333333333333</v>
      </c>
      <c r="C54" s="42">
        <v>6.140106958189212</v>
      </c>
      <c r="D54" s="42">
        <v>6.572590863008466</v>
      </c>
      <c r="E54" s="42">
        <v>6</v>
      </c>
      <c r="F54" s="42">
        <v>8.28</v>
      </c>
      <c r="G54" s="42">
        <v>10</v>
      </c>
      <c r="H54" s="42">
        <v>10</v>
      </c>
      <c r="I54" s="42">
        <v>2.5</v>
      </c>
      <c r="J54" s="42">
        <v>9.925651663172294</v>
      </c>
      <c r="K54" s="42">
        <v>9.955390997903377</v>
      </c>
      <c r="L54" s="42">
        <f t="shared" si="0"/>
        <v>8.476208532215136</v>
      </c>
      <c r="M54" s="42">
        <v>10</v>
      </c>
      <c r="N54" s="42">
        <v>7.5</v>
      </c>
      <c r="O54" s="47">
        <v>5</v>
      </c>
      <c r="P54" s="47">
        <f t="shared" si="1"/>
        <v>7.5</v>
      </c>
      <c r="Q54" s="42">
        <f t="shared" si="2"/>
        <v>8.08540284407171</v>
      </c>
      <c r="R54" s="42">
        <v>5</v>
      </c>
      <c r="S54" s="42">
        <v>10</v>
      </c>
      <c r="T54" s="42">
        <v>5</v>
      </c>
      <c r="U54" s="42">
        <f t="shared" si="3"/>
        <v>6.666666666666667</v>
      </c>
      <c r="V54" s="42">
        <v>7.5</v>
      </c>
      <c r="W54" s="42">
        <v>10</v>
      </c>
      <c r="X54" s="42">
        <f aca="true" t="shared" si="35" ref="X54:X58">#N/A</f>
        <v>8.75</v>
      </c>
      <c r="Y54" s="42">
        <v>10</v>
      </c>
      <c r="Z54" s="42">
        <v>7.5</v>
      </c>
      <c r="AA54" s="42">
        <v>7.5</v>
      </c>
      <c r="AB54" s="42">
        <v>7.5</v>
      </c>
      <c r="AC54" s="42">
        <v>10</v>
      </c>
      <c r="AD54" s="42" t="e">
        <f>#N/A</f>
        <v>#N/A</v>
      </c>
      <c r="AE54" s="42">
        <v>5</v>
      </c>
      <c r="AF54" s="42">
        <v>7.5</v>
      </c>
      <c r="AG54" s="42">
        <v>10</v>
      </c>
      <c r="AH54" s="42" t="e">
        <f>#N/A</f>
        <v>#N/A</v>
      </c>
      <c r="AI54" s="42">
        <f aca="true" t="shared" si="36" ref="AI54:AI58">AVERAGE(Y54:Z54,AD54,AH54)</f>
        <v>8.333333333333334</v>
      </c>
      <c r="AJ54" s="42">
        <v>10</v>
      </c>
      <c r="AK54" s="47">
        <v>5.666666666666667</v>
      </c>
      <c r="AL54" s="47">
        <v>4.75</v>
      </c>
      <c r="AM54" s="47">
        <v>10</v>
      </c>
      <c r="AN54" s="47">
        <v>7.5</v>
      </c>
      <c r="AO54" s="47">
        <f aca="true" t="shared" si="37" ref="AO54:AO58">#N/A</f>
        <v>8.75</v>
      </c>
      <c r="AP54" s="47">
        <v>10</v>
      </c>
      <c r="AQ54" s="42">
        <f t="shared" si="7"/>
        <v>7.833333333333334</v>
      </c>
      <c r="AR54" s="42">
        <v>5</v>
      </c>
      <c r="AS54" s="42">
        <v>10</v>
      </c>
      <c r="AT54" s="42">
        <v>10</v>
      </c>
      <c r="AU54" s="42">
        <f t="shared" si="8"/>
        <v>10</v>
      </c>
      <c r="AV54" s="42">
        <f t="shared" si="9"/>
        <v>7.5</v>
      </c>
      <c r="AW54" s="43">
        <f t="shared" si="10"/>
        <v>7.429684044351261</v>
      </c>
      <c r="AX54" s="44">
        <v>7.62</v>
      </c>
      <c r="AY54" s="45">
        <f t="shared" si="11"/>
        <v>7.524842022175631</v>
      </c>
      <c r="AZ54" s="57">
        <f t="shared" si="12"/>
        <v>50</v>
      </c>
      <c r="BA54" s="30">
        <f t="shared" si="13"/>
        <v>7.52</v>
      </c>
      <c r="BB54" s="43">
        <f t="shared" si="14"/>
        <v>6</v>
      </c>
      <c r="BC54" s="43">
        <f t="shared" si="15"/>
        <v>8.08540284407171</v>
      </c>
      <c r="BD54" s="43">
        <f t="shared" si="16"/>
        <v>7.816666666666667</v>
      </c>
    </row>
    <row r="55" spans="1:56" ht="15" customHeight="1">
      <c r="A55" s="41" t="s">
        <v>109</v>
      </c>
      <c r="B55" s="42">
        <v>8.133333333333335</v>
      </c>
      <c r="C55" s="42">
        <v>7.999799850483367</v>
      </c>
      <c r="D55" s="42">
        <v>7.607916878682756</v>
      </c>
      <c r="E55" s="42">
        <v>7.9</v>
      </c>
      <c r="F55" s="42">
        <v>9.68</v>
      </c>
      <c r="G55" s="42">
        <v>10</v>
      </c>
      <c r="H55" s="42">
        <v>10</v>
      </c>
      <c r="I55" s="42">
        <v>10</v>
      </c>
      <c r="J55" s="42">
        <v>10</v>
      </c>
      <c r="K55" s="42">
        <v>10</v>
      </c>
      <c r="L55" s="42">
        <f t="shared" si="0"/>
        <v>10</v>
      </c>
      <c r="M55" s="42">
        <v>9.5</v>
      </c>
      <c r="N55" s="42">
        <v>10</v>
      </c>
      <c r="O55" s="47">
        <v>10</v>
      </c>
      <c r="P55" s="47">
        <f t="shared" si="1"/>
        <v>9.833333333333334</v>
      </c>
      <c r="Q55" s="42">
        <f t="shared" si="2"/>
        <v>9.837777777777779</v>
      </c>
      <c r="R55" s="42">
        <v>10</v>
      </c>
      <c r="S55" s="42">
        <v>10</v>
      </c>
      <c r="T55" s="42">
        <v>10</v>
      </c>
      <c r="U55" s="42">
        <f t="shared" si="3"/>
        <v>10</v>
      </c>
      <c r="V55" s="42">
        <v>10</v>
      </c>
      <c r="W55" s="42">
        <v>10</v>
      </c>
      <c r="X55" s="42">
        <f t="shared" si="35"/>
        <v>10</v>
      </c>
      <c r="Y55" s="42">
        <v>10</v>
      </c>
      <c r="Z55" s="42">
        <v>10</v>
      </c>
      <c r="AA55" s="42">
        <v>10</v>
      </c>
      <c r="AB55" s="42">
        <v>10</v>
      </c>
      <c r="AC55" s="42">
        <v>10</v>
      </c>
      <c r="AD55" s="42" t="e">
        <f>#N/A</f>
        <v>#N/A</v>
      </c>
      <c r="AE55" s="42">
        <v>10</v>
      </c>
      <c r="AF55" s="42">
        <v>10</v>
      </c>
      <c r="AG55" s="42">
        <v>10</v>
      </c>
      <c r="AH55" s="42" t="e">
        <f>#N/A</f>
        <v>#N/A</v>
      </c>
      <c r="AI55" s="42">
        <f t="shared" si="36"/>
        <v>10</v>
      </c>
      <c r="AJ55" s="42">
        <v>10</v>
      </c>
      <c r="AK55" s="47">
        <v>8</v>
      </c>
      <c r="AL55" s="47">
        <v>8.25</v>
      </c>
      <c r="AM55" s="47">
        <v>10</v>
      </c>
      <c r="AN55" s="47">
        <v>10</v>
      </c>
      <c r="AO55" s="47">
        <f t="shared" si="37"/>
        <v>10</v>
      </c>
      <c r="AP55" s="47">
        <v>10</v>
      </c>
      <c r="AQ55" s="42">
        <f t="shared" si="7"/>
        <v>9.25</v>
      </c>
      <c r="AR55" s="42">
        <v>10</v>
      </c>
      <c r="AS55" s="42">
        <v>10</v>
      </c>
      <c r="AT55" s="42">
        <v>10</v>
      </c>
      <c r="AU55" s="42">
        <f t="shared" si="8"/>
        <v>10</v>
      </c>
      <c r="AV55" s="42">
        <f t="shared" si="9"/>
        <v>10</v>
      </c>
      <c r="AW55" s="43">
        <f t="shared" si="10"/>
        <v>9.359444444444446</v>
      </c>
      <c r="AX55" s="44">
        <v>7.6</v>
      </c>
      <c r="AY55" s="45">
        <f t="shared" si="11"/>
        <v>8.479722222222222</v>
      </c>
      <c r="AZ55" s="57">
        <f t="shared" si="12"/>
        <v>11</v>
      </c>
      <c r="BA55" s="30">
        <f t="shared" si="13"/>
        <v>8.48</v>
      </c>
      <c r="BB55" s="43">
        <f t="shared" si="14"/>
        <v>7.9</v>
      </c>
      <c r="BC55" s="43">
        <f t="shared" si="15"/>
        <v>9.837777777777779</v>
      </c>
      <c r="BD55" s="43">
        <f t="shared" si="16"/>
        <v>9.85</v>
      </c>
    </row>
    <row r="56" spans="1:56" ht="15" customHeight="1">
      <c r="A56" s="41" t="s">
        <v>110</v>
      </c>
      <c r="B56" s="42">
        <v>5.8</v>
      </c>
      <c r="C56" s="42">
        <v>6.0508590163422</v>
      </c>
      <c r="D56" s="42">
        <v>4.49112235619981</v>
      </c>
      <c r="E56" s="42">
        <v>5.4</v>
      </c>
      <c r="F56" s="42">
        <v>7.559999999999999</v>
      </c>
      <c r="G56" s="42">
        <v>10</v>
      </c>
      <c r="H56" s="42">
        <v>10</v>
      </c>
      <c r="I56" s="42">
        <v>7.5</v>
      </c>
      <c r="J56" s="42">
        <v>10</v>
      </c>
      <c r="K56" s="42">
        <v>10</v>
      </c>
      <c r="L56" s="42">
        <f t="shared" si="0"/>
        <v>9.5</v>
      </c>
      <c r="M56" s="42">
        <v>9.6</v>
      </c>
      <c r="N56" s="42">
        <v>10</v>
      </c>
      <c r="O56" s="47">
        <v>5</v>
      </c>
      <c r="P56" s="47">
        <f t="shared" si="1"/>
        <v>8.200000000000001</v>
      </c>
      <c r="Q56" s="42">
        <f t="shared" si="2"/>
        <v>8.42</v>
      </c>
      <c r="R56" s="42">
        <v>10</v>
      </c>
      <c r="S56" s="42">
        <v>10</v>
      </c>
      <c r="T56" s="42">
        <v>10</v>
      </c>
      <c r="U56" s="42">
        <f t="shared" si="3"/>
        <v>10</v>
      </c>
      <c r="V56" s="42">
        <v>7.5</v>
      </c>
      <c r="W56" s="42">
        <v>10</v>
      </c>
      <c r="X56" s="42">
        <f t="shared" si="35"/>
        <v>8.75</v>
      </c>
      <c r="Y56" s="42">
        <v>10</v>
      </c>
      <c r="Z56" s="42">
        <v>7.5</v>
      </c>
      <c r="AA56" s="42">
        <v>7.5</v>
      </c>
      <c r="AB56" s="42">
        <v>10</v>
      </c>
      <c r="AC56" s="42">
        <v>10</v>
      </c>
      <c r="AD56" s="42" t="e">
        <f>#N/A</f>
        <v>#N/A</v>
      </c>
      <c r="AE56" s="42">
        <v>7.5</v>
      </c>
      <c r="AF56" s="42">
        <v>7.5</v>
      </c>
      <c r="AG56" s="42">
        <v>7.5</v>
      </c>
      <c r="AH56" s="42" t="e">
        <f>#N/A</f>
        <v>#N/A</v>
      </c>
      <c r="AI56" s="42">
        <f t="shared" si="36"/>
        <v>8.541666666666666</v>
      </c>
      <c r="AJ56" s="42">
        <v>10</v>
      </c>
      <c r="AK56" s="47">
        <v>7.333333333333333</v>
      </c>
      <c r="AL56" s="47">
        <v>7.5</v>
      </c>
      <c r="AM56" s="47">
        <v>10</v>
      </c>
      <c r="AN56" s="47">
        <v>10</v>
      </c>
      <c r="AO56" s="47">
        <f t="shared" si="37"/>
        <v>10</v>
      </c>
      <c r="AP56" s="47">
        <v>10</v>
      </c>
      <c r="AQ56" s="42">
        <f t="shared" si="7"/>
        <v>8.966666666666665</v>
      </c>
      <c r="AR56" s="42">
        <v>5</v>
      </c>
      <c r="AS56" s="42">
        <v>0</v>
      </c>
      <c r="AT56" s="42">
        <v>10</v>
      </c>
      <c r="AU56" s="42">
        <f t="shared" si="8"/>
        <v>5</v>
      </c>
      <c r="AV56" s="42">
        <f t="shared" si="9"/>
        <v>5</v>
      </c>
      <c r="AW56" s="43">
        <f t="shared" si="10"/>
        <v>7.580833333333333</v>
      </c>
      <c r="AX56" s="44">
        <v>6.44</v>
      </c>
      <c r="AY56" s="45">
        <f t="shared" si="11"/>
        <v>7.010416666666666</v>
      </c>
      <c r="AZ56" s="57">
        <f t="shared" si="12"/>
        <v>70</v>
      </c>
      <c r="BA56" s="30">
        <f t="shared" si="13"/>
        <v>7.01</v>
      </c>
      <c r="BB56" s="43">
        <f t="shared" si="14"/>
        <v>5.4</v>
      </c>
      <c r="BC56" s="43">
        <f t="shared" si="15"/>
        <v>8.42</v>
      </c>
      <c r="BD56" s="43">
        <f t="shared" si="16"/>
        <v>8.251666666666665</v>
      </c>
    </row>
    <row r="57" spans="1:56" ht="15" customHeight="1">
      <c r="A57" s="41" t="s">
        <v>111</v>
      </c>
      <c r="B57" s="42">
        <v>7.166666666666667</v>
      </c>
      <c r="C57" s="42">
        <v>6.141179238516173</v>
      </c>
      <c r="D57" s="42">
        <v>5.028985236211313</v>
      </c>
      <c r="E57" s="42">
        <v>6.1</v>
      </c>
      <c r="F57" s="42">
        <v>9.32</v>
      </c>
      <c r="G57" s="42">
        <v>10</v>
      </c>
      <c r="H57" s="42">
        <v>10</v>
      </c>
      <c r="I57" s="42">
        <v>7.5</v>
      </c>
      <c r="J57" s="42">
        <v>10</v>
      </c>
      <c r="K57" s="42">
        <v>9.91150423682316</v>
      </c>
      <c r="L57" s="42">
        <f t="shared" si="0"/>
        <v>9.482300847364632</v>
      </c>
      <c r="M57" s="42">
        <v>10</v>
      </c>
      <c r="N57" s="42">
        <v>10</v>
      </c>
      <c r="O57" s="47">
        <v>10</v>
      </c>
      <c r="P57" s="47">
        <f t="shared" si="1"/>
        <v>10</v>
      </c>
      <c r="Q57" s="42">
        <f t="shared" si="2"/>
        <v>9.600766949121544</v>
      </c>
      <c r="R57" s="42">
        <v>10</v>
      </c>
      <c r="S57" s="42">
        <v>10</v>
      </c>
      <c r="T57" s="42">
        <v>10</v>
      </c>
      <c r="U57" s="42">
        <f t="shared" si="3"/>
        <v>10</v>
      </c>
      <c r="V57" s="42">
        <v>7.5</v>
      </c>
      <c r="W57" s="42">
        <v>10</v>
      </c>
      <c r="X57" s="42">
        <f t="shared" si="35"/>
        <v>8.75</v>
      </c>
      <c r="Y57" s="42">
        <v>10</v>
      </c>
      <c r="Z57" s="42">
        <v>10</v>
      </c>
      <c r="AA57" s="42">
        <v>10</v>
      </c>
      <c r="AB57" s="42">
        <v>10</v>
      </c>
      <c r="AC57" s="42">
        <v>10</v>
      </c>
      <c r="AD57" s="42" t="e">
        <f>#N/A</f>
        <v>#N/A</v>
      </c>
      <c r="AE57" s="42">
        <v>10</v>
      </c>
      <c r="AF57" s="42">
        <v>10</v>
      </c>
      <c r="AG57" s="42">
        <v>10</v>
      </c>
      <c r="AH57" s="42" t="e">
        <f>#N/A</f>
        <v>#N/A</v>
      </c>
      <c r="AI57" s="42">
        <f t="shared" si="36"/>
        <v>10</v>
      </c>
      <c r="AJ57" s="42">
        <v>10</v>
      </c>
      <c r="AK57" s="47">
        <v>7</v>
      </c>
      <c r="AL57" s="47">
        <v>6.25</v>
      </c>
      <c r="AM57" s="47">
        <v>10</v>
      </c>
      <c r="AN57" s="47">
        <v>10</v>
      </c>
      <c r="AO57" s="47">
        <f t="shared" si="37"/>
        <v>10</v>
      </c>
      <c r="AP57" s="47">
        <v>10</v>
      </c>
      <c r="AQ57" s="42">
        <f t="shared" si="7"/>
        <v>8.65</v>
      </c>
      <c r="AR57" s="42">
        <v>10</v>
      </c>
      <c r="AS57" s="42">
        <v>10</v>
      </c>
      <c r="AT57" s="42">
        <v>10</v>
      </c>
      <c r="AU57" s="42">
        <f t="shared" si="8"/>
        <v>10</v>
      </c>
      <c r="AV57" s="42">
        <f t="shared" si="9"/>
        <v>10</v>
      </c>
      <c r="AW57" s="43">
        <f t="shared" si="10"/>
        <v>8.665191737280386</v>
      </c>
      <c r="AX57" s="44">
        <v>6.68</v>
      </c>
      <c r="AY57" s="45">
        <f t="shared" si="11"/>
        <v>7.672595868640193</v>
      </c>
      <c r="AZ57" s="57">
        <f t="shared" si="12"/>
        <v>44</v>
      </c>
      <c r="BA57" s="30">
        <f t="shared" si="13"/>
        <v>7.67</v>
      </c>
      <c r="BB57" s="43">
        <f t="shared" si="14"/>
        <v>6.1</v>
      </c>
      <c r="BC57" s="43">
        <f t="shared" si="15"/>
        <v>9.600766949121544</v>
      </c>
      <c r="BD57" s="43">
        <f t="shared" si="16"/>
        <v>9.48</v>
      </c>
    </row>
    <row r="58" spans="1:56" ht="15" customHeight="1">
      <c r="A58" s="41" t="s">
        <v>112</v>
      </c>
      <c r="B58" s="42">
        <v>5.866666666666667</v>
      </c>
      <c r="C58" s="42">
        <v>4.083093802045674</v>
      </c>
      <c r="D58" s="42">
        <v>3.7400057772961492</v>
      </c>
      <c r="E58" s="42">
        <v>4.6000000000000005</v>
      </c>
      <c r="F58" s="42">
        <v>0</v>
      </c>
      <c r="G58" s="42">
        <v>10</v>
      </c>
      <c r="H58" s="42">
        <v>10</v>
      </c>
      <c r="I58" s="42">
        <v>2.5</v>
      </c>
      <c r="J58" s="42">
        <v>10</v>
      </c>
      <c r="K58" s="42">
        <v>10</v>
      </c>
      <c r="L58" s="42">
        <f t="shared" si="0"/>
        <v>8.5</v>
      </c>
      <c r="M58" s="42">
        <v>10</v>
      </c>
      <c r="N58" s="42">
        <v>10</v>
      </c>
      <c r="O58" s="47">
        <v>10</v>
      </c>
      <c r="P58" s="47">
        <f t="shared" si="1"/>
        <v>10</v>
      </c>
      <c r="Q58" s="42">
        <f t="shared" si="2"/>
        <v>6.166666666666667</v>
      </c>
      <c r="R58" s="42">
        <v>10</v>
      </c>
      <c r="S58" s="42">
        <v>10</v>
      </c>
      <c r="T58" s="42">
        <v>10</v>
      </c>
      <c r="U58" s="42">
        <f t="shared" si="3"/>
        <v>10</v>
      </c>
      <c r="V58" s="42">
        <v>7.5</v>
      </c>
      <c r="W58" s="42">
        <v>7.5</v>
      </c>
      <c r="X58" s="42">
        <f t="shared" si="35"/>
        <v>7.5</v>
      </c>
      <c r="Y58" s="42">
        <v>7.5</v>
      </c>
      <c r="Z58" s="42">
        <v>7.5</v>
      </c>
      <c r="AA58" s="42">
        <v>7.5</v>
      </c>
      <c r="AB58" s="42">
        <v>7.5</v>
      </c>
      <c r="AC58" s="42">
        <v>7.5</v>
      </c>
      <c r="AD58" s="42" t="e">
        <f>#N/A</f>
        <v>#N/A</v>
      </c>
      <c r="AE58" s="42">
        <v>7.5</v>
      </c>
      <c r="AF58" s="42">
        <v>7.5</v>
      </c>
      <c r="AG58" s="42">
        <v>7.5</v>
      </c>
      <c r="AH58" s="42" t="e">
        <f>#N/A</f>
        <v>#N/A</v>
      </c>
      <c r="AI58" s="42">
        <f t="shared" si="36"/>
        <v>7.5</v>
      </c>
      <c r="AJ58" s="42">
        <v>3.200321651984575</v>
      </c>
      <c r="AK58" s="47">
        <v>4.666666666666667</v>
      </c>
      <c r="AL58" s="47">
        <v>3.5</v>
      </c>
      <c r="AM58" s="47">
        <v>7.5</v>
      </c>
      <c r="AN58" s="47">
        <v>7.5</v>
      </c>
      <c r="AO58" s="47">
        <f t="shared" si="37"/>
        <v>7.5</v>
      </c>
      <c r="AP58" s="47">
        <v>7.5</v>
      </c>
      <c r="AQ58" s="42">
        <f t="shared" si="7"/>
        <v>5.273397663730249</v>
      </c>
      <c r="AR58" s="42">
        <v>0</v>
      </c>
      <c r="AS58" s="42" t="s">
        <v>60</v>
      </c>
      <c r="AT58" s="42" t="s">
        <v>60</v>
      </c>
      <c r="AU58" s="42" t="s">
        <v>60</v>
      </c>
      <c r="AV58" s="42">
        <f t="shared" si="9"/>
        <v>0</v>
      </c>
      <c r="AW58" s="43">
        <f t="shared" si="10"/>
        <v>5.7190064330396915</v>
      </c>
      <c r="AX58" s="44">
        <v>7.33</v>
      </c>
      <c r="AY58" s="45">
        <f t="shared" si="11"/>
        <v>6.524503216519846</v>
      </c>
      <c r="AZ58" s="57">
        <f t="shared" si="12"/>
        <v>105</v>
      </c>
      <c r="BA58" s="30">
        <f t="shared" si="13"/>
        <v>6.52</v>
      </c>
      <c r="BB58" s="43">
        <f t="shared" si="14"/>
        <v>4.6000000000000005</v>
      </c>
      <c r="BC58" s="43">
        <f t="shared" si="15"/>
        <v>6.166666666666667</v>
      </c>
      <c r="BD58" s="43">
        <f t="shared" si="16"/>
        <v>6.05467953274605</v>
      </c>
    </row>
    <row r="59" spans="1:56" ht="15" customHeight="1">
      <c r="A59" s="41" t="s">
        <v>113</v>
      </c>
      <c r="B59" s="42" t="s">
        <v>60</v>
      </c>
      <c r="C59" s="42" t="s">
        <v>60</v>
      </c>
      <c r="D59" s="42" t="s">
        <v>60</v>
      </c>
      <c r="E59" s="42">
        <v>3.662794</v>
      </c>
      <c r="F59" s="42">
        <v>6.64</v>
      </c>
      <c r="G59" s="42">
        <v>10</v>
      </c>
      <c r="H59" s="42">
        <v>10</v>
      </c>
      <c r="I59" s="42">
        <v>2.5</v>
      </c>
      <c r="J59" s="42">
        <v>10</v>
      </c>
      <c r="K59" s="42">
        <v>10</v>
      </c>
      <c r="L59" s="42">
        <f t="shared" si="0"/>
        <v>8.5</v>
      </c>
      <c r="M59" s="42">
        <v>5.5</v>
      </c>
      <c r="N59" s="42">
        <v>10</v>
      </c>
      <c r="O59" s="47">
        <v>2.5</v>
      </c>
      <c r="P59" s="47">
        <f t="shared" si="1"/>
        <v>6</v>
      </c>
      <c r="Q59" s="42">
        <f t="shared" si="2"/>
        <v>7.046666666666667</v>
      </c>
      <c r="R59" s="42">
        <v>10</v>
      </c>
      <c r="S59" s="42">
        <v>10</v>
      </c>
      <c r="T59" s="42">
        <v>10</v>
      </c>
      <c r="U59" s="42">
        <f t="shared" si="3"/>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42">
        <v>10</v>
      </c>
      <c r="AK59" s="47">
        <v>5</v>
      </c>
      <c r="AL59" s="47">
        <v>3.75</v>
      </c>
      <c r="AM59" s="47" t="s">
        <v>60</v>
      </c>
      <c r="AN59" s="47" t="s">
        <v>60</v>
      </c>
      <c r="AO59" s="47" t="s">
        <v>60</v>
      </c>
      <c r="AP59" s="47" t="s">
        <v>60</v>
      </c>
      <c r="AQ59" s="42">
        <f t="shared" si="7"/>
        <v>6.25</v>
      </c>
      <c r="AR59" s="42">
        <v>7.5</v>
      </c>
      <c r="AS59" s="42">
        <v>0</v>
      </c>
      <c r="AT59" s="42">
        <v>0</v>
      </c>
      <c r="AU59" s="42">
        <f aca="true" t="shared" si="38" ref="AU59:AU62">AVERAGE(AS59:AT59)</f>
        <v>0</v>
      </c>
      <c r="AV59" s="42">
        <f t="shared" si="9"/>
        <v>3.75</v>
      </c>
      <c r="AW59" s="43">
        <f t="shared" si="10"/>
        <v>6.0106985</v>
      </c>
      <c r="AX59" s="44">
        <v>5.81</v>
      </c>
      <c r="AY59" s="45">
        <f t="shared" si="11"/>
        <v>5.910349249999999</v>
      </c>
      <c r="AZ59" s="57">
        <f t="shared" si="12"/>
        <v>132</v>
      </c>
      <c r="BA59" s="30">
        <f t="shared" si="13"/>
        <v>5.91</v>
      </c>
      <c r="BB59" s="43">
        <f t="shared" si="14"/>
        <v>3.662794</v>
      </c>
      <c r="BC59" s="43">
        <f t="shared" si="15"/>
        <v>7.046666666666667</v>
      </c>
      <c r="BD59" s="43">
        <f t="shared" si="16"/>
        <v>6.666666666666667</v>
      </c>
    </row>
    <row r="60" spans="1:56" ht="15" customHeight="1">
      <c r="A60" s="41" t="s">
        <v>114</v>
      </c>
      <c r="B60" s="42" t="s">
        <v>60</v>
      </c>
      <c r="C60" s="42" t="s">
        <v>60</v>
      </c>
      <c r="D60" s="42" t="s">
        <v>60</v>
      </c>
      <c r="E60" s="42">
        <v>4.846367</v>
      </c>
      <c r="F60" s="42">
        <v>3.440000000000001</v>
      </c>
      <c r="G60" s="42">
        <v>10</v>
      </c>
      <c r="H60" s="42">
        <v>10</v>
      </c>
      <c r="I60" s="42">
        <v>7.5</v>
      </c>
      <c r="J60" s="42">
        <v>10</v>
      </c>
      <c r="K60" s="42">
        <v>10</v>
      </c>
      <c r="L60" s="42">
        <f t="shared" si="0"/>
        <v>9.5</v>
      </c>
      <c r="M60" s="42" t="s">
        <v>60</v>
      </c>
      <c r="N60" s="42">
        <v>10</v>
      </c>
      <c r="O60" s="47">
        <v>10</v>
      </c>
      <c r="P60" s="47">
        <f t="shared" si="1"/>
        <v>10</v>
      </c>
      <c r="Q60" s="42">
        <f t="shared" si="2"/>
        <v>7.646666666666667</v>
      </c>
      <c r="R60" s="42">
        <v>10</v>
      </c>
      <c r="S60" s="42">
        <v>10</v>
      </c>
      <c r="T60" s="42">
        <v>10</v>
      </c>
      <c r="U60" s="42">
        <f t="shared" si="3"/>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42">
        <v>10</v>
      </c>
      <c r="AK60" s="47">
        <v>7.333333333333333</v>
      </c>
      <c r="AL60" s="47">
        <v>6.25</v>
      </c>
      <c r="AM60" s="47" t="s">
        <v>60</v>
      </c>
      <c r="AN60" s="47" t="s">
        <v>60</v>
      </c>
      <c r="AO60" s="47" t="s">
        <v>60</v>
      </c>
      <c r="AP60" s="47" t="s">
        <v>60</v>
      </c>
      <c r="AQ60" s="42">
        <f t="shared" si="7"/>
        <v>7.861111111111111</v>
      </c>
      <c r="AR60" s="42" t="s">
        <v>60</v>
      </c>
      <c r="AS60" s="42">
        <v>10</v>
      </c>
      <c r="AT60" s="42">
        <v>10</v>
      </c>
      <c r="AU60" s="42">
        <f t="shared" si="38"/>
        <v>10</v>
      </c>
      <c r="AV60" s="42">
        <f t="shared" si="9"/>
        <v>10</v>
      </c>
      <c r="AW60" s="43">
        <f t="shared" si="10"/>
        <v>7.7667769351851845</v>
      </c>
      <c r="AX60" s="44">
        <v>6.38</v>
      </c>
      <c r="AY60" s="45">
        <f t="shared" si="11"/>
        <v>7.073388467592592</v>
      </c>
      <c r="AZ60" s="57">
        <f t="shared" si="12"/>
        <v>64</v>
      </c>
      <c r="BA60" s="30">
        <f t="shared" si="13"/>
        <v>7.07</v>
      </c>
      <c r="BB60" s="43">
        <f t="shared" si="14"/>
        <v>4.846367</v>
      </c>
      <c r="BC60" s="43">
        <f t="shared" si="15"/>
        <v>7.646666666666667</v>
      </c>
      <c r="BD60" s="43">
        <f t="shared" si="16"/>
        <v>9.287037037037036</v>
      </c>
    </row>
    <row r="61" spans="1:56" ht="15" customHeight="1">
      <c r="A61" s="41" t="s">
        <v>115</v>
      </c>
      <c r="B61" s="42" t="s">
        <v>60</v>
      </c>
      <c r="C61" s="42" t="s">
        <v>60</v>
      </c>
      <c r="D61" s="42" t="s">
        <v>60</v>
      </c>
      <c r="E61" s="42">
        <v>3.649189</v>
      </c>
      <c r="F61" s="42">
        <v>6.36</v>
      </c>
      <c r="G61" s="42">
        <v>5</v>
      </c>
      <c r="H61" s="42">
        <v>10</v>
      </c>
      <c r="I61" s="42">
        <v>5</v>
      </c>
      <c r="J61" s="42">
        <v>10</v>
      </c>
      <c r="K61" s="42">
        <v>10</v>
      </c>
      <c r="L61" s="42">
        <f t="shared" si="0"/>
        <v>8</v>
      </c>
      <c r="M61" s="42">
        <v>10</v>
      </c>
      <c r="N61" s="42">
        <v>10</v>
      </c>
      <c r="O61" s="47">
        <v>5</v>
      </c>
      <c r="P61" s="47">
        <f t="shared" si="1"/>
        <v>8.333333333333334</v>
      </c>
      <c r="Q61" s="42">
        <f t="shared" si="2"/>
        <v>7.564444444444445</v>
      </c>
      <c r="R61" s="42">
        <v>10</v>
      </c>
      <c r="S61" s="42">
        <v>10</v>
      </c>
      <c r="T61" s="42">
        <v>10</v>
      </c>
      <c r="U61" s="42">
        <f t="shared" si="3"/>
        <v>10</v>
      </c>
      <c r="V61" s="42">
        <v>10</v>
      </c>
      <c r="W61" s="42">
        <v>10</v>
      </c>
      <c r="X61" s="42">
        <f aca="true" t="shared" si="39" ref="X61:X78">#N/A</f>
        <v>10</v>
      </c>
      <c r="Y61" s="42">
        <v>10</v>
      </c>
      <c r="Z61" s="42">
        <v>10</v>
      </c>
      <c r="AA61" s="42">
        <v>10</v>
      </c>
      <c r="AB61" s="42">
        <v>10</v>
      </c>
      <c r="AC61" s="42">
        <v>10</v>
      </c>
      <c r="AD61" s="42" t="e">
        <f>#N/A</f>
        <v>#N/A</v>
      </c>
      <c r="AE61" s="42">
        <v>10</v>
      </c>
      <c r="AF61" s="42">
        <v>10</v>
      </c>
      <c r="AG61" s="42">
        <v>2.5</v>
      </c>
      <c r="AH61" s="42" t="e">
        <f>#N/A</f>
        <v>#N/A</v>
      </c>
      <c r="AI61" s="42" t="e">
        <f aca="true" t="shared" si="40" ref="AI61:AI78">AVERAGE(Y61:Z61,AD61,AH61)</f>
        <v>#N/A</v>
      </c>
      <c r="AJ61" s="42">
        <v>10</v>
      </c>
      <c r="AK61" s="47">
        <v>5.333333333333333</v>
      </c>
      <c r="AL61" s="47">
        <v>5.5</v>
      </c>
      <c r="AM61" s="47">
        <v>10</v>
      </c>
      <c r="AN61" s="47">
        <v>10</v>
      </c>
      <c r="AO61" s="47">
        <f aca="true" t="shared" si="41" ref="AO61:AO78">#N/A</f>
        <v>10</v>
      </c>
      <c r="AP61" s="47">
        <v>10</v>
      </c>
      <c r="AQ61" s="42">
        <f t="shared" si="7"/>
        <v>8.166666666666666</v>
      </c>
      <c r="AR61" s="42">
        <v>5</v>
      </c>
      <c r="AS61" s="42">
        <v>0</v>
      </c>
      <c r="AT61" s="42">
        <v>10</v>
      </c>
      <c r="AU61" s="42">
        <f t="shared" si="38"/>
        <v>5</v>
      </c>
      <c r="AV61" s="42">
        <f t="shared" si="9"/>
        <v>5</v>
      </c>
      <c r="AW61" s="43">
        <f t="shared" si="10"/>
        <v>7.057575027777777</v>
      </c>
      <c r="AX61" s="44">
        <v>6.62</v>
      </c>
      <c r="AY61" s="45">
        <f t="shared" si="11"/>
        <v>6.838787513888889</v>
      </c>
      <c r="AZ61" s="57">
        <f t="shared" si="12"/>
        <v>84</v>
      </c>
      <c r="BA61" s="30">
        <f t="shared" si="13"/>
        <v>6.84</v>
      </c>
      <c r="BB61" s="43">
        <f t="shared" si="14"/>
        <v>3.649189</v>
      </c>
      <c r="BC61" s="43">
        <f t="shared" si="15"/>
        <v>7.564444444444445</v>
      </c>
      <c r="BD61" s="43" t="e">
        <f t="shared" si="16"/>
        <v>#N/A</v>
      </c>
    </row>
    <row r="62" spans="1:56" ht="15" customHeight="1">
      <c r="A62" s="41" t="s">
        <v>116</v>
      </c>
      <c r="B62" s="42" t="s">
        <v>60</v>
      </c>
      <c r="C62" s="42" t="s">
        <v>60</v>
      </c>
      <c r="D62" s="42" t="s">
        <v>60</v>
      </c>
      <c r="E62" s="42">
        <v>4.3021959999999995</v>
      </c>
      <c r="F62" s="42">
        <v>0</v>
      </c>
      <c r="G62" s="42">
        <v>5</v>
      </c>
      <c r="H62" s="42">
        <v>10</v>
      </c>
      <c r="I62" s="42">
        <v>5</v>
      </c>
      <c r="J62" s="42">
        <v>9.914273493359861</v>
      </c>
      <c r="K62" s="42">
        <v>10</v>
      </c>
      <c r="L62" s="42">
        <f t="shared" si="0"/>
        <v>7.9828546986719715</v>
      </c>
      <c r="M62" s="42">
        <v>10</v>
      </c>
      <c r="N62" s="42">
        <v>10</v>
      </c>
      <c r="O62" s="47">
        <v>7.5</v>
      </c>
      <c r="P62" s="47">
        <f t="shared" si="1"/>
        <v>9.166666666666666</v>
      </c>
      <c r="Q62" s="42">
        <f t="shared" si="2"/>
        <v>5.716507121779546</v>
      </c>
      <c r="R62" s="42">
        <v>10</v>
      </c>
      <c r="S62" s="42">
        <v>5</v>
      </c>
      <c r="T62" s="42">
        <v>5</v>
      </c>
      <c r="U62" s="42">
        <f t="shared" si="3"/>
        <v>6.666666666666667</v>
      </c>
      <c r="V62" s="42">
        <v>5</v>
      </c>
      <c r="W62" s="42">
        <v>7.5</v>
      </c>
      <c r="X62" s="42">
        <f t="shared" si="39"/>
        <v>6.25</v>
      </c>
      <c r="Y62" s="42">
        <v>7.5</v>
      </c>
      <c r="Z62" s="42">
        <v>7.5</v>
      </c>
      <c r="AA62" s="42">
        <v>7.5</v>
      </c>
      <c r="AB62" s="42">
        <v>7.5</v>
      </c>
      <c r="AC62" s="42">
        <v>7.5</v>
      </c>
      <c r="AD62" s="42" t="e">
        <f>#N/A</f>
        <v>#N/A</v>
      </c>
      <c r="AE62" s="42">
        <v>5</v>
      </c>
      <c r="AF62" s="42">
        <v>5</v>
      </c>
      <c r="AG62" s="42">
        <v>5</v>
      </c>
      <c r="AH62" s="42" t="e">
        <f>#N/A</f>
        <v>#N/A</v>
      </c>
      <c r="AI62" s="42" t="e">
        <f t="shared" si="40"/>
        <v>#N/A</v>
      </c>
      <c r="AJ62" s="42">
        <v>0</v>
      </c>
      <c r="AK62" s="47">
        <v>4.333333333333333</v>
      </c>
      <c r="AL62" s="47">
        <v>2.5</v>
      </c>
      <c r="AM62" s="47">
        <v>7.5</v>
      </c>
      <c r="AN62" s="47">
        <v>7.5</v>
      </c>
      <c r="AO62" s="47">
        <f t="shared" si="41"/>
        <v>7.5</v>
      </c>
      <c r="AP62" s="47">
        <v>7.5</v>
      </c>
      <c r="AQ62" s="42">
        <f t="shared" si="7"/>
        <v>4.366666666666666</v>
      </c>
      <c r="AR62" s="42">
        <v>7.5</v>
      </c>
      <c r="AS62" s="42">
        <v>10</v>
      </c>
      <c r="AT62" s="42">
        <v>10</v>
      </c>
      <c r="AU62" s="42">
        <f t="shared" si="38"/>
        <v>10</v>
      </c>
      <c r="AV62" s="42">
        <f t="shared" si="9"/>
        <v>8.75</v>
      </c>
      <c r="AW62" s="43">
        <f t="shared" si="10"/>
        <v>5.79550911377822</v>
      </c>
      <c r="AX62" s="44">
        <v>7.33</v>
      </c>
      <c r="AY62" s="45">
        <f t="shared" si="11"/>
        <v>6.56275455688911</v>
      </c>
      <c r="AZ62" s="57">
        <f t="shared" si="12"/>
        <v>102</v>
      </c>
      <c r="BA62" s="30">
        <f t="shared" si="13"/>
        <v>6.56</v>
      </c>
      <c r="BB62" s="43">
        <f t="shared" si="14"/>
        <v>4.3021959999999995</v>
      </c>
      <c r="BC62" s="43">
        <f t="shared" si="15"/>
        <v>5.716507121779546</v>
      </c>
      <c r="BD62" s="43" t="e">
        <f t="shared" si="16"/>
        <v>#N/A</v>
      </c>
    </row>
    <row r="63" spans="1:56" ht="15" customHeight="1">
      <c r="A63" s="41" t="s">
        <v>117</v>
      </c>
      <c r="B63" s="42">
        <v>7.933333333333334</v>
      </c>
      <c r="C63" s="42">
        <v>7.055418715117893</v>
      </c>
      <c r="D63" s="42">
        <v>7.609642727342132</v>
      </c>
      <c r="E63" s="42">
        <v>7.5</v>
      </c>
      <c r="F63" s="42">
        <v>9.92</v>
      </c>
      <c r="G63" s="42" t="s">
        <v>60</v>
      </c>
      <c r="H63" s="42">
        <v>10</v>
      </c>
      <c r="I63" s="42" t="s">
        <v>60</v>
      </c>
      <c r="J63" s="42">
        <v>10</v>
      </c>
      <c r="K63" s="42">
        <v>10</v>
      </c>
      <c r="L63" s="42">
        <f t="shared" si="0"/>
        <v>10</v>
      </c>
      <c r="M63" s="42">
        <v>10</v>
      </c>
      <c r="N63" s="42">
        <v>7.5</v>
      </c>
      <c r="O63" s="47">
        <v>10</v>
      </c>
      <c r="P63" s="47">
        <f t="shared" si="1"/>
        <v>9.166666666666666</v>
      </c>
      <c r="Q63" s="42">
        <f t="shared" si="2"/>
        <v>9.695555555555556</v>
      </c>
      <c r="R63" s="42" t="s">
        <v>60</v>
      </c>
      <c r="S63" s="42" t="s">
        <v>60</v>
      </c>
      <c r="T63" s="42">
        <v>10</v>
      </c>
      <c r="U63" s="42">
        <f t="shared" si="3"/>
        <v>10</v>
      </c>
      <c r="V63" s="42">
        <v>10</v>
      </c>
      <c r="W63" s="42">
        <v>10</v>
      </c>
      <c r="X63" s="42">
        <f t="shared" si="39"/>
        <v>10</v>
      </c>
      <c r="Y63" s="42">
        <v>10</v>
      </c>
      <c r="Z63" s="42">
        <v>10</v>
      </c>
      <c r="AA63" s="42">
        <v>7.5</v>
      </c>
      <c r="AB63" s="42">
        <v>10</v>
      </c>
      <c r="AC63" s="42">
        <v>10</v>
      </c>
      <c r="AD63" s="42" t="e">
        <f>#N/A</f>
        <v>#N/A</v>
      </c>
      <c r="AE63" s="42">
        <v>10</v>
      </c>
      <c r="AF63" s="42">
        <v>10</v>
      </c>
      <c r="AG63" s="42">
        <v>10</v>
      </c>
      <c r="AH63" s="42" t="e">
        <f>#N/A</f>
        <v>#N/A</v>
      </c>
      <c r="AI63" s="42" t="e">
        <f t="shared" si="40"/>
        <v>#N/A</v>
      </c>
      <c r="AJ63" s="42">
        <v>10</v>
      </c>
      <c r="AK63" s="47">
        <v>6.333333333333333</v>
      </c>
      <c r="AL63" s="47">
        <v>6.75</v>
      </c>
      <c r="AM63" s="47">
        <v>10</v>
      </c>
      <c r="AN63" s="47">
        <v>10</v>
      </c>
      <c r="AO63" s="47">
        <f t="shared" si="41"/>
        <v>10</v>
      </c>
      <c r="AP63" s="47">
        <v>10</v>
      </c>
      <c r="AQ63" s="42">
        <f t="shared" si="7"/>
        <v>8.616666666666665</v>
      </c>
      <c r="AR63" s="42">
        <v>10</v>
      </c>
      <c r="AS63" s="42">
        <v>10</v>
      </c>
      <c r="AT63" s="42">
        <v>10</v>
      </c>
      <c r="AU63" s="42" t="s">
        <v>60</v>
      </c>
      <c r="AV63" s="42">
        <f t="shared" si="9"/>
        <v>10</v>
      </c>
      <c r="AW63" s="43">
        <f t="shared" si="10"/>
        <v>9.139722222222222</v>
      </c>
      <c r="AX63" s="44">
        <v>8.92</v>
      </c>
      <c r="AY63" s="45">
        <f t="shared" si="11"/>
        <v>9.02986111111111</v>
      </c>
      <c r="AZ63" s="57">
        <f t="shared" si="12"/>
        <v>1</v>
      </c>
      <c r="BA63" s="30">
        <f t="shared" si="13"/>
        <v>9.03</v>
      </c>
      <c r="BB63" s="43">
        <f t="shared" si="14"/>
        <v>7.5</v>
      </c>
      <c r="BC63" s="43">
        <f t="shared" si="15"/>
        <v>9.695555555555556</v>
      </c>
      <c r="BD63" s="43" t="e">
        <f t="shared" si="16"/>
        <v>#N/A</v>
      </c>
    </row>
    <row r="64" spans="1:56" ht="15" customHeight="1">
      <c r="A64" s="41" t="s">
        <v>118</v>
      </c>
      <c r="B64" s="42">
        <v>7.433333333333333</v>
      </c>
      <c r="C64" s="42">
        <v>5.508206756645793</v>
      </c>
      <c r="D64" s="42">
        <v>6.389485872045709</v>
      </c>
      <c r="E64" s="42">
        <v>6.4</v>
      </c>
      <c r="F64" s="42">
        <v>9.440000000000001</v>
      </c>
      <c r="G64" s="42">
        <v>10</v>
      </c>
      <c r="H64" s="42">
        <v>10</v>
      </c>
      <c r="I64" s="42">
        <v>7.5</v>
      </c>
      <c r="J64" s="42">
        <v>10</v>
      </c>
      <c r="K64" s="42">
        <v>10</v>
      </c>
      <c r="L64" s="42">
        <f t="shared" si="0"/>
        <v>9.5</v>
      </c>
      <c r="M64" s="42">
        <v>9.5</v>
      </c>
      <c r="N64" s="42">
        <v>10</v>
      </c>
      <c r="O64" s="47">
        <v>10</v>
      </c>
      <c r="P64" s="47">
        <f t="shared" si="1"/>
        <v>9.833333333333334</v>
      </c>
      <c r="Q64" s="42">
        <f t="shared" si="2"/>
        <v>9.591111111111111</v>
      </c>
      <c r="R64" s="42">
        <v>10</v>
      </c>
      <c r="S64" s="42">
        <v>10</v>
      </c>
      <c r="T64" s="42">
        <v>10</v>
      </c>
      <c r="U64" s="42">
        <f t="shared" si="3"/>
        <v>10</v>
      </c>
      <c r="V64" s="42">
        <v>10</v>
      </c>
      <c r="W64" s="42">
        <v>7.5</v>
      </c>
      <c r="X64" s="42">
        <f t="shared" si="39"/>
        <v>8.75</v>
      </c>
      <c r="Y64" s="42">
        <v>10</v>
      </c>
      <c r="Z64" s="42">
        <v>10</v>
      </c>
      <c r="AA64" s="42">
        <v>7.5</v>
      </c>
      <c r="AB64" s="42">
        <v>7.5</v>
      </c>
      <c r="AC64" s="42">
        <v>7.5</v>
      </c>
      <c r="AD64" s="42" t="e">
        <f>#N/A</f>
        <v>#N/A</v>
      </c>
      <c r="AE64" s="42">
        <v>10</v>
      </c>
      <c r="AF64" s="42">
        <v>10</v>
      </c>
      <c r="AG64" s="42">
        <v>10</v>
      </c>
      <c r="AH64" s="42" t="e">
        <f>#N/A</f>
        <v>#N/A</v>
      </c>
      <c r="AI64" s="42" t="e">
        <f t="shared" si="40"/>
        <v>#N/A</v>
      </c>
      <c r="AJ64" s="42">
        <v>10</v>
      </c>
      <c r="AK64" s="47">
        <v>6</v>
      </c>
      <c r="AL64" s="47">
        <v>6.75</v>
      </c>
      <c r="AM64" s="47">
        <v>10</v>
      </c>
      <c r="AN64" s="47">
        <v>10</v>
      </c>
      <c r="AO64" s="47">
        <f t="shared" si="41"/>
        <v>10</v>
      </c>
      <c r="AP64" s="47">
        <v>10</v>
      </c>
      <c r="AQ64" s="42">
        <f t="shared" si="7"/>
        <v>8.55</v>
      </c>
      <c r="AR64" s="42">
        <v>10</v>
      </c>
      <c r="AS64" s="42">
        <v>10</v>
      </c>
      <c r="AT64" s="42">
        <v>10</v>
      </c>
      <c r="AU64" s="42">
        <f aca="true" t="shared" si="42" ref="AU64:AU138">AVERAGE(AS64:AT64)</f>
        <v>10</v>
      </c>
      <c r="AV64" s="42">
        <f t="shared" si="9"/>
        <v>10</v>
      </c>
      <c r="AW64" s="43">
        <f t="shared" si="10"/>
        <v>8.665277777777778</v>
      </c>
      <c r="AX64" s="44">
        <v>7.36</v>
      </c>
      <c r="AY64" s="45">
        <f t="shared" si="11"/>
        <v>8.012638888888889</v>
      </c>
      <c r="AZ64" s="57">
        <f t="shared" si="12"/>
        <v>37</v>
      </c>
      <c r="BA64" s="30">
        <f t="shared" si="13"/>
        <v>8.01</v>
      </c>
      <c r="BB64" s="43">
        <f t="shared" si="14"/>
        <v>6.4</v>
      </c>
      <c r="BC64" s="43">
        <f t="shared" si="15"/>
        <v>9.591111111111111</v>
      </c>
      <c r="BD64" s="43" t="e">
        <f t="shared" si="16"/>
        <v>#N/A</v>
      </c>
    </row>
    <row r="65" spans="1:56" ht="15" customHeight="1">
      <c r="A65" s="41" t="s">
        <v>119</v>
      </c>
      <c r="B65" s="42" t="s">
        <v>60</v>
      </c>
      <c r="C65" s="42" t="s">
        <v>60</v>
      </c>
      <c r="D65" s="42" t="s">
        <v>60</v>
      </c>
      <c r="E65" s="42">
        <v>7.798499</v>
      </c>
      <c r="F65" s="42">
        <v>9.64</v>
      </c>
      <c r="G65" s="42">
        <v>10</v>
      </c>
      <c r="H65" s="42">
        <v>10</v>
      </c>
      <c r="I65" s="42">
        <v>10</v>
      </c>
      <c r="J65" s="42">
        <v>10</v>
      </c>
      <c r="K65" s="42">
        <v>10</v>
      </c>
      <c r="L65" s="42">
        <f t="shared" si="0"/>
        <v>10</v>
      </c>
      <c r="M65" s="42" t="s">
        <v>60</v>
      </c>
      <c r="N65" s="42">
        <v>10</v>
      </c>
      <c r="O65" s="47">
        <v>10</v>
      </c>
      <c r="P65" s="47">
        <f t="shared" si="1"/>
        <v>10</v>
      </c>
      <c r="Q65" s="42">
        <f t="shared" si="2"/>
        <v>9.88</v>
      </c>
      <c r="R65" s="42">
        <v>10</v>
      </c>
      <c r="S65" s="42">
        <v>10</v>
      </c>
      <c r="T65" s="42">
        <v>10</v>
      </c>
      <c r="U65" s="42">
        <f t="shared" si="3"/>
        <v>10</v>
      </c>
      <c r="V65" s="42">
        <v>10</v>
      </c>
      <c r="W65" s="42">
        <v>10</v>
      </c>
      <c r="X65" s="42">
        <f t="shared" si="39"/>
        <v>10</v>
      </c>
      <c r="Y65" s="42">
        <v>10</v>
      </c>
      <c r="Z65" s="42">
        <v>10</v>
      </c>
      <c r="AA65" s="42">
        <v>10</v>
      </c>
      <c r="AB65" s="42">
        <v>10</v>
      </c>
      <c r="AC65" s="42">
        <v>10</v>
      </c>
      <c r="AD65" s="42" t="e">
        <f>#N/A</f>
        <v>#N/A</v>
      </c>
      <c r="AE65" s="42">
        <v>10</v>
      </c>
      <c r="AF65" s="42">
        <v>10</v>
      </c>
      <c r="AG65" s="42">
        <v>10</v>
      </c>
      <c r="AH65" s="42" t="e">
        <f>#N/A</f>
        <v>#N/A</v>
      </c>
      <c r="AI65" s="42" t="e">
        <f t="shared" si="40"/>
        <v>#N/A</v>
      </c>
      <c r="AJ65" s="42">
        <v>10</v>
      </c>
      <c r="AK65" s="47">
        <v>9</v>
      </c>
      <c r="AL65" s="47">
        <v>8.75</v>
      </c>
      <c r="AM65" s="47">
        <v>10</v>
      </c>
      <c r="AN65" s="47">
        <v>10</v>
      </c>
      <c r="AO65" s="47">
        <f t="shared" si="41"/>
        <v>10</v>
      </c>
      <c r="AP65" s="47">
        <v>10</v>
      </c>
      <c r="AQ65" s="42">
        <f t="shared" si="7"/>
        <v>9.55</v>
      </c>
      <c r="AR65" s="42">
        <v>10</v>
      </c>
      <c r="AS65" s="42">
        <v>10</v>
      </c>
      <c r="AT65" s="42">
        <v>10</v>
      </c>
      <c r="AU65" s="42">
        <f t="shared" si="42"/>
        <v>10</v>
      </c>
      <c r="AV65" s="42">
        <f t="shared" si="9"/>
        <v>10</v>
      </c>
      <c r="AW65" s="43">
        <f t="shared" si="10"/>
        <v>9.37462475</v>
      </c>
      <c r="AX65" s="44">
        <v>6.76</v>
      </c>
      <c r="AY65" s="45">
        <f t="shared" si="11"/>
        <v>8.067312375</v>
      </c>
      <c r="AZ65" s="57">
        <f t="shared" si="12"/>
        <v>32</v>
      </c>
      <c r="BA65" s="30">
        <f t="shared" si="13"/>
        <v>8.07</v>
      </c>
      <c r="BB65" s="43">
        <f t="shared" si="14"/>
        <v>7.798499</v>
      </c>
      <c r="BC65" s="43">
        <f t="shared" si="15"/>
        <v>9.88</v>
      </c>
      <c r="BD65" s="43" t="e">
        <f t="shared" si="16"/>
        <v>#N/A</v>
      </c>
    </row>
    <row r="66" spans="1:56" ht="15" customHeight="1">
      <c r="A66" s="41" t="s">
        <v>120</v>
      </c>
      <c r="B66" s="42">
        <v>4.133333333333333</v>
      </c>
      <c r="C66" s="42">
        <v>4.461348747477904</v>
      </c>
      <c r="D66" s="42">
        <v>4.39657076566803</v>
      </c>
      <c r="E66" s="42">
        <v>4.3</v>
      </c>
      <c r="F66" s="42">
        <v>8.56</v>
      </c>
      <c r="G66" s="42">
        <v>0</v>
      </c>
      <c r="H66" s="42">
        <v>9.733249350865492</v>
      </c>
      <c r="I66" s="42">
        <v>5</v>
      </c>
      <c r="J66" s="42">
        <v>9.868703677949576</v>
      </c>
      <c r="K66" s="42">
        <v>9.88158764136076</v>
      </c>
      <c r="L66" s="42">
        <f t="shared" si="0"/>
        <v>6.8967081340351655</v>
      </c>
      <c r="M66" s="42">
        <v>10</v>
      </c>
      <c r="N66" s="42">
        <v>2.5</v>
      </c>
      <c r="O66" s="47">
        <v>5</v>
      </c>
      <c r="P66" s="47">
        <f t="shared" si="1"/>
        <v>5.833333333333333</v>
      </c>
      <c r="Q66" s="42">
        <f t="shared" si="2"/>
        <v>7.096680489122833</v>
      </c>
      <c r="R66" s="42">
        <v>10</v>
      </c>
      <c r="S66" s="42">
        <v>5</v>
      </c>
      <c r="T66" s="42">
        <v>10</v>
      </c>
      <c r="U66" s="42">
        <f t="shared" si="3"/>
        <v>8.333333333333334</v>
      </c>
      <c r="V66" s="42">
        <v>10</v>
      </c>
      <c r="W66" s="42">
        <v>10</v>
      </c>
      <c r="X66" s="42">
        <f t="shared" si="39"/>
        <v>10</v>
      </c>
      <c r="Y66" s="42">
        <v>10</v>
      </c>
      <c r="Z66" s="42">
        <v>10</v>
      </c>
      <c r="AA66" s="42">
        <v>10</v>
      </c>
      <c r="AB66" s="42">
        <v>10</v>
      </c>
      <c r="AC66" s="42">
        <v>10</v>
      </c>
      <c r="AD66" s="42" t="e">
        <f>#N/A</f>
        <v>#N/A</v>
      </c>
      <c r="AE66" s="42">
        <v>10</v>
      </c>
      <c r="AF66" s="42">
        <v>7.5</v>
      </c>
      <c r="AG66" s="42">
        <v>10</v>
      </c>
      <c r="AH66" s="42" t="e">
        <f>#N/A</f>
        <v>#N/A</v>
      </c>
      <c r="AI66" s="42" t="e">
        <f t="shared" si="40"/>
        <v>#N/A</v>
      </c>
      <c r="AJ66" s="42">
        <v>9.836220804095106</v>
      </c>
      <c r="AK66" s="47">
        <v>7</v>
      </c>
      <c r="AL66" s="47">
        <v>5.25</v>
      </c>
      <c r="AM66" s="47">
        <v>7.5</v>
      </c>
      <c r="AN66" s="47">
        <v>5</v>
      </c>
      <c r="AO66" s="47">
        <f t="shared" si="41"/>
        <v>6.25</v>
      </c>
      <c r="AP66" s="47">
        <v>10</v>
      </c>
      <c r="AQ66" s="42">
        <f t="shared" si="7"/>
        <v>7.667244160819021</v>
      </c>
      <c r="AR66" s="42">
        <v>10</v>
      </c>
      <c r="AS66" s="42">
        <v>10</v>
      </c>
      <c r="AT66" s="42">
        <v>10</v>
      </c>
      <c r="AU66" s="42">
        <f t="shared" si="42"/>
        <v>10</v>
      </c>
      <c r="AV66" s="42">
        <f t="shared" si="9"/>
        <v>10</v>
      </c>
      <c r="AW66" s="43">
        <f t="shared" si="10"/>
        <v>7.42839453836261</v>
      </c>
      <c r="AX66" s="44">
        <v>6.6</v>
      </c>
      <c r="AY66" s="45">
        <f t="shared" si="11"/>
        <v>7.014197269181305</v>
      </c>
      <c r="AZ66" s="57">
        <f t="shared" si="12"/>
        <v>70</v>
      </c>
      <c r="BA66" s="30">
        <f t="shared" si="13"/>
        <v>7.01</v>
      </c>
      <c r="BB66" s="43">
        <f t="shared" si="14"/>
        <v>4.3</v>
      </c>
      <c r="BC66" s="43">
        <f t="shared" si="15"/>
        <v>7.096680489122833</v>
      </c>
      <c r="BD66" s="43" t="e">
        <f t="shared" si="16"/>
        <v>#N/A</v>
      </c>
    </row>
    <row r="67" spans="1:56" ht="15" customHeight="1">
      <c r="A67" s="41" t="s">
        <v>121</v>
      </c>
      <c r="B67" s="42">
        <v>4.466666666666666</v>
      </c>
      <c r="C67" s="42">
        <v>4.9487716783948414</v>
      </c>
      <c r="D67" s="42">
        <v>4.465449875817153</v>
      </c>
      <c r="E67" s="42">
        <v>4.6000000000000005</v>
      </c>
      <c r="F67" s="42">
        <v>9.76</v>
      </c>
      <c r="G67" s="42">
        <v>10</v>
      </c>
      <c r="H67" s="42">
        <v>10</v>
      </c>
      <c r="I67" s="42">
        <v>7.5</v>
      </c>
      <c r="J67" s="42">
        <v>9.972655365673457</v>
      </c>
      <c r="K67" s="42">
        <v>9.94257626791426</v>
      </c>
      <c r="L67" s="42">
        <f t="shared" si="0"/>
        <v>9.483046326717545</v>
      </c>
      <c r="M67" s="42">
        <v>10</v>
      </c>
      <c r="N67" s="42">
        <v>10</v>
      </c>
      <c r="O67" s="47">
        <v>5</v>
      </c>
      <c r="P67" s="47">
        <f t="shared" si="1"/>
        <v>8.333333333333334</v>
      </c>
      <c r="Q67" s="42">
        <f t="shared" si="2"/>
        <v>9.192126553350294</v>
      </c>
      <c r="R67" s="42">
        <v>10</v>
      </c>
      <c r="S67" s="42">
        <v>5</v>
      </c>
      <c r="T67" s="42">
        <v>5</v>
      </c>
      <c r="U67" s="42">
        <f t="shared" si="3"/>
        <v>6.666666666666667</v>
      </c>
      <c r="V67" s="42">
        <v>7.5</v>
      </c>
      <c r="W67" s="42">
        <v>10</v>
      </c>
      <c r="X67" s="42">
        <f t="shared" si="39"/>
        <v>8.75</v>
      </c>
      <c r="Y67" s="42">
        <v>10</v>
      </c>
      <c r="Z67" s="42">
        <v>10</v>
      </c>
      <c r="AA67" s="42">
        <v>7.5</v>
      </c>
      <c r="AB67" s="42">
        <v>7.5</v>
      </c>
      <c r="AC67" s="42">
        <v>7.5</v>
      </c>
      <c r="AD67" s="42" t="e">
        <f>#N/A</f>
        <v>#N/A</v>
      </c>
      <c r="AE67" s="42">
        <v>10</v>
      </c>
      <c r="AF67" s="42">
        <v>7.5</v>
      </c>
      <c r="AG67" s="42">
        <v>10</v>
      </c>
      <c r="AH67" s="42" t="e">
        <f>#N/A</f>
        <v>#N/A</v>
      </c>
      <c r="AI67" s="42" t="e">
        <f t="shared" si="40"/>
        <v>#N/A</v>
      </c>
      <c r="AJ67" s="42">
        <v>10</v>
      </c>
      <c r="AK67" s="47">
        <v>4.666666666666667</v>
      </c>
      <c r="AL67" s="47">
        <v>5.5</v>
      </c>
      <c r="AM67" s="47">
        <v>10</v>
      </c>
      <c r="AN67" s="47">
        <v>7.5</v>
      </c>
      <c r="AO67" s="47">
        <f t="shared" si="41"/>
        <v>8.75</v>
      </c>
      <c r="AP67" s="47">
        <v>7.5</v>
      </c>
      <c r="AQ67" s="42">
        <f t="shared" si="7"/>
        <v>7.283333333333334</v>
      </c>
      <c r="AR67" s="42">
        <v>5</v>
      </c>
      <c r="AS67" s="42">
        <v>5</v>
      </c>
      <c r="AT67" s="42">
        <v>5</v>
      </c>
      <c r="AU67" s="42">
        <f t="shared" si="42"/>
        <v>5</v>
      </c>
      <c r="AV67" s="42">
        <f t="shared" si="9"/>
        <v>5</v>
      </c>
      <c r="AW67" s="43">
        <f t="shared" si="10"/>
        <v>7.134698305004241</v>
      </c>
      <c r="AX67" s="44">
        <v>6.91</v>
      </c>
      <c r="AY67" s="45">
        <f t="shared" si="11"/>
        <v>7.02234915250212</v>
      </c>
      <c r="AZ67" s="57">
        <f t="shared" si="12"/>
        <v>68</v>
      </c>
      <c r="BA67" s="30">
        <f t="shared" si="13"/>
        <v>7.02</v>
      </c>
      <c r="BB67" s="43">
        <f t="shared" si="14"/>
        <v>4.6000000000000005</v>
      </c>
      <c r="BC67" s="43">
        <f t="shared" si="15"/>
        <v>9.192126553350294</v>
      </c>
      <c r="BD67" s="43" t="e">
        <f t="shared" si="16"/>
        <v>#N/A</v>
      </c>
    </row>
    <row r="68" spans="1:56" ht="15" customHeight="1">
      <c r="A68" s="41" t="s">
        <v>122</v>
      </c>
      <c r="B68" s="42">
        <v>2.2</v>
      </c>
      <c r="C68" s="42">
        <v>6.240033904128044</v>
      </c>
      <c r="D68" s="42">
        <v>4.499792949018548</v>
      </c>
      <c r="E68" s="42">
        <v>4.3</v>
      </c>
      <c r="F68" s="42">
        <v>8.36</v>
      </c>
      <c r="G68" s="42">
        <v>0</v>
      </c>
      <c r="H68" s="42">
        <v>9.032141968598046</v>
      </c>
      <c r="I68" s="42">
        <v>2.5</v>
      </c>
      <c r="J68" s="42">
        <v>9.920450024816278</v>
      </c>
      <c r="K68" s="42">
        <v>9.965528344087053</v>
      </c>
      <c r="L68" s="42">
        <f t="shared" si="0"/>
        <v>6.283624067500275</v>
      </c>
      <c r="M68" s="42">
        <v>10</v>
      </c>
      <c r="N68" s="42">
        <v>7.5</v>
      </c>
      <c r="O68" s="47">
        <v>2.5</v>
      </c>
      <c r="P68" s="47">
        <f t="shared" si="1"/>
        <v>6.666666666666667</v>
      </c>
      <c r="Q68" s="42">
        <f t="shared" si="2"/>
        <v>7.103430244722314</v>
      </c>
      <c r="R68" s="42">
        <v>0</v>
      </c>
      <c r="S68" s="42">
        <v>0</v>
      </c>
      <c r="T68" s="42">
        <v>0</v>
      </c>
      <c r="U68" s="42">
        <f t="shared" si="3"/>
        <v>0</v>
      </c>
      <c r="V68" s="42">
        <v>5</v>
      </c>
      <c r="W68" s="42">
        <v>5</v>
      </c>
      <c r="X68" s="42">
        <f t="shared" si="39"/>
        <v>5</v>
      </c>
      <c r="Y68" s="42">
        <v>5</v>
      </c>
      <c r="Z68" s="42">
        <v>2.5</v>
      </c>
      <c r="AA68" s="42">
        <v>2.5</v>
      </c>
      <c r="AB68" s="42">
        <v>2.5</v>
      </c>
      <c r="AC68" s="42">
        <v>2.5</v>
      </c>
      <c r="AD68" s="42" t="e">
        <f>#N/A</f>
        <v>#N/A</v>
      </c>
      <c r="AE68" s="42">
        <v>2.5</v>
      </c>
      <c r="AF68" s="42">
        <v>2.5</v>
      </c>
      <c r="AG68" s="42">
        <v>2.5</v>
      </c>
      <c r="AH68" s="42" t="e">
        <f>#N/A</f>
        <v>#N/A</v>
      </c>
      <c r="AI68" s="42" t="e">
        <f t="shared" si="40"/>
        <v>#N/A</v>
      </c>
      <c r="AJ68" s="42">
        <v>10</v>
      </c>
      <c r="AK68" s="47">
        <v>0</v>
      </c>
      <c r="AL68" s="47">
        <v>0.5</v>
      </c>
      <c r="AM68" s="47">
        <v>5</v>
      </c>
      <c r="AN68" s="47">
        <v>2.5</v>
      </c>
      <c r="AO68" s="47">
        <f t="shared" si="41"/>
        <v>3.75</v>
      </c>
      <c r="AP68" s="47">
        <v>2.5</v>
      </c>
      <c r="AQ68" s="42">
        <f t="shared" si="7"/>
        <v>3.35</v>
      </c>
      <c r="AR68" s="42">
        <v>0</v>
      </c>
      <c r="AS68" s="42">
        <v>0</v>
      </c>
      <c r="AT68" s="42">
        <v>0</v>
      </c>
      <c r="AU68" s="42">
        <f t="shared" si="42"/>
        <v>0</v>
      </c>
      <c r="AV68" s="42">
        <f t="shared" si="9"/>
        <v>0</v>
      </c>
      <c r="AW68" s="43">
        <f t="shared" si="10"/>
        <v>3.9983575611805784</v>
      </c>
      <c r="AX68" s="44">
        <v>5.8</v>
      </c>
      <c r="AY68" s="45">
        <f t="shared" si="11"/>
        <v>4.899178780590289</v>
      </c>
      <c r="AZ68" s="57">
        <f t="shared" si="12"/>
        <v>149</v>
      </c>
      <c r="BA68" s="30">
        <f t="shared" si="13"/>
        <v>4.9</v>
      </c>
      <c r="BB68" s="43">
        <f t="shared" si="14"/>
        <v>4.3</v>
      </c>
      <c r="BC68" s="43">
        <f t="shared" si="15"/>
        <v>7.103430244722314</v>
      </c>
      <c r="BD68" s="43" t="e">
        <f t="shared" si="16"/>
        <v>#N/A</v>
      </c>
    </row>
    <row r="69" spans="1:56" ht="15" customHeight="1">
      <c r="A69" s="41" t="s">
        <v>123</v>
      </c>
      <c r="B69" s="42" t="s">
        <v>60</v>
      </c>
      <c r="C69" s="42" t="s">
        <v>60</v>
      </c>
      <c r="D69" s="42" t="s">
        <v>60</v>
      </c>
      <c r="E69" s="42">
        <v>7.893729</v>
      </c>
      <c r="F69" s="42">
        <v>9.64</v>
      </c>
      <c r="G69" s="42">
        <v>10</v>
      </c>
      <c r="H69" s="42">
        <v>10</v>
      </c>
      <c r="I69" s="42">
        <v>7.5</v>
      </c>
      <c r="J69" s="42">
        <v>9.927168082373482</v>
      </c>
      <c r="K69" s="42">
        <v>10</v>
      </c>
      <c r="L69" s="42">
        <f t="shared" si="0"/>
        <v>9.485433616474698</v>
      </c>
      <c r="M69" s="42">
        <v>10</v>
      </c>
      <c r="N69" s="42">
        <v>10</v>
      </c>
      <c r="O69" s="47">
        <v>10</v>
      </c>
      <c r="P69" s="47">
        <f t="shared" si="1"/>
        <v>10</v>
      </c>
      <c r="Q69" s="42">
        <f t="shared" si="2"/>
        <v>9.708477872158232</v>
      </c>
      <c r="R69" s="42">
        <v>10</v>
      </c>
      <c r="S69" s="42">
        <v>10</v>
      </c>
      <c r="T69" s="42">
        <v>10</v>
      </c>
      <c r="U69" s="42">
        <f t="shared" si="3"/>
        <v>10</v>
      </c>
      <c r="V69" s="42">
        <v>10</v>
      </c>
      <c r="W69" s="42">
        <v>10</v>
      </c>
      <c r="X69" s="42">
        <f t="shared" si="39"/>
        <v>10</v>
      </c>
      <c r="Y69" s="42">
        <v>10</v>
      </c>
      <c r="Z69" s="42">
        <v>10</v>
      </c>
      <c r="AA69" s="42">
        <v>10</v>
      </c>
      <c r="AB69" s="42">
        <v>7.5</v>
      </c>
      <c r="AC69" s="42">
        <v>10</v>
      </c>
      <c r="AD69" s="42" t="e">
        <f>#N/A</f>
        <v>#N/A</v>
      </c>
      <c r="AE69" s="42">
        <v>10</v>
      </c>
      <c r="AF69" s="42">
        <v>10</v>
      </c>
      <c r="AG69" s="42">
        <v>10</v>
      </c>
      <c r="AH69" s="42" t="e">
        <f>#N/A</f>
        <v>#N/A</v>
      </c>
      <c r="AI69" s="42" t="e">
        <f t="shared" si="40"/>
        <v>#N/A</v>
      </c>
      <c r="AJ69" s="42">
        <v>10</v>
      </c>
      <c r="AK69" s="47">
        <v>8.666666666666666</v>
      </c>
      <c r="AL69" s="47">
        <v>8.5</v>
      </c>
      <c r="AM69" s="47">
        <v>10</v>
      </c>
      <c r="AN69" s="47">
        <v>10</v>
      </c>
      <c r="AO69" s="47">
        <f t="shared" si="41"/>
        <v>10</v>
      </c>
      <c r="AP69" s="47">
        <v>10</v>
      </c>
      <c r="AQ69" s="42">
        <f t="shared" si="7"/>
        <v>9.433333333333334</v>
      </c>
      <c r="AR69" s="42">
        <v>10</v>
      </c>
      <c r="AS69" s="42">
        <v>10</v>
      </c>
      <c r="AT69" s="42">
        <v>10</v>
      </c>
      <c r="AU69" s="42">
        <f t="shared" si="42"/>
        <v>10</v>
      </c>
      <c r="AV69" s="42">
        <f t="shared" si="9"/>
        <v>10</v>
      </c>
      <c r="AW69" s="43">
        <f t="shared" si="10"/>
        <v>9.323051718039558</v>
      </c>
      <c r="AX69" s="44">
        <v>7.74</v>
      </c>
      <c r="AY69" s="45">
        <f t="shared" si="11"/>
        <v>8.53152585901978</v>
      </c>
      <c r="AZ69" s="57">
        <f t="shared" si="12"/>
        <v>9</v>
      </c>
      <c r="BA69" s="30">
        <f t="shared" si="13"/>
        <v>8.53</v>
      </c>
      <c r="BB69" s="43">
        <f t="shared" si="14"/>
        <v>7.893729</v>
      </c>
      <c r="BC69" s="43">
        <f t="shared" si="15"/>
        <v>9.708477872158232</v>
      </c>
      <c r="BD69" s="43" t="e">
        <f t="shared" si="16"/>
        <v>#N/A</v>
      </c>
    </row>
    <row r="70" spans="1:56" ht="15" customHeight="1">
      <c r="A70" s="41" t="s">
        <v>124</v>
      </c>
      <c r="B70" s="42" t="s">
        <v>60</v>
      </c>
      <c r="C70" s="42" t="s">
        <v>60</v>
      </c>
      <c r="D70" s="42" t="s">
        <v>60</v>
      </c>
      <c r="E70" s="42">
        <v>6.6965509999999995</v>
      </c>
      <c r="F70" s="42">
        <v>9.200000000000001</v>
      </c>
      <c r="G70" s="42">
        <v>10</v>
      </c>
      <c r="H70" s="42">
        <v>7.596329251385329</v>
      </c>
      <c r="I70" s="42">
        <v>5</v>
      </c>
      <c r="J70" s="42">
        <v>9.0986234692695</v>
      </c>
      <c r="K70" s="42">
        <v>8.016971632392899</v>
      </c>
      <c r="L70" s="42">
        <f t="shared" si="0"/>
        <v>7.942384870609544</v>
      </c>
      <c r="M70" s="42">
        <v>9.5</v>
      </c>
      <c r="N70" s="42">
        <v>10</v>
      </c>
      <c r="O70" s="47">
        <v>10</v>
      </c>
      <c r="P70" s="47">
        <f t="shared" si="1"/>
        <v>9.833333333333334</v>
      </c>
      <c r="Q70" s="42">
        <f t="shared" si="2"/>
        <v>8.991906067980961</v>
      </c>
      <c r="R70" s="42">
        <v>0</v>
      </c>
      <c r="S70" s="42">
        <v>0</v>
      </c>
      <c r="T70" s="42">
        <v>10</v>
      </c>
      <c r="U70" s="42">
        <f t="shared" si="3"/>
        <v>3.3333333333333335</v>
      </c>
      <c r="V70" s="42">
        <v>7.5</v>
      </c>
      <c r="W70" s="42">
        <v>7.5</v>
      </c>
      <c r="X70" s="42">
        <f t="shared" si="39"/>
        <v>7.5</v>
      </c>
      <c r="Y70" s="42">
        <v>10</v>
      </c>
      <c r="Z70" s="42">
        <v>10</v>
      </c>
      <c r="AA70" s="42">
        <v>10</v>
      </c>
      <c r="AB70" s="42">
        <v>10</v>
      </c>
      <c r="AC70" s="42">
        <v>10</v>
      </c>
      <c r="AD70" s="42" t="e">
        <f>#N/A</f>
        <v>#N/A</v>
      </c>
      <c r="AE70" s="42">
        <v>10</v>
      </c>
      <c r="AF70" s="42">
        <v>7.5</v>
      </c>
      <c r="AG70" s="42">
        <v>10</v>
      </c>
      <c r="AH70" s="42" t="e">
        <f>#N/A</f>
        <v>#N/A</v>
      </c>
      <c r="AI70" s="42" t="e">
        <f t="shared" si="40"/>
        <v>#N/A</v>
      </c>
      <c r="AJ70" s="42">
        <v>10</v>
      </c>
      <c r="AK70" s="47">
        <v>7.666666666666667</v>
      </c>
      <c r="AL70" s="47">
        <v>6.25</v>
      </c>
      <c r="AM70" s="47">
        <v>10</v>
      </c>
      <c r="AN70" s="47">
        <v>10</v>
      </c>
      <c r="AO70" s="47">
        <f t="shared" si="41"/>
        <v>10</v>
      </c>
      <c r="AP70" s="47">
        <v>10</v>
      </c>
      <c r="AQ70" s="42">
        <f t="shared" si="7"/>
        <v>8.783333333333335</v>
      </c>
      <c r="AR70" s="42" t="s">
        <v>60</v>
      </c>
      <c r="AS70" s="42">
        <v>10</v>
      </c>
      <c r="AT70" s="42">
        <v>10</v>
      </c>
      <c r="AU70" s="42">
        <f t="shared" si="42"/>
        <v>10</v>
      </c>
      <c r="AV70" s="42">
        <f t="shared" si="9"/>
        <v>10</v>
      </c>
      <c r="AW70" s="43">
        <f t="shared" si="10"/>
        <v>7.862947600328573</v>
      </c>
      <c r="AX70" s="44">
        <v>7.32</v>
      </c>
      <c r="AY70" s="45">
        <f t="shared" si="11"/>
        <v>7.5914738001642865</v>
      </c>
      <c r="AZ70" s="57">
        <f t="shared" si="12"/>
        <v>47</v>
      </c>
      <c r="BA70" s="30">
        <f t="shared" si="13"/>
        <v>7.59</v>
      </c>
      <c r="BB70" s="43">
        <f t="shared" si="14"/>
        <v>6.6965509999999995</v>
      </c>
      <c r="BC70" s="43">
        <f t="shared" si="15"/>
        <v>8.991906067980961</v>
      </c>
      <c r="BD70" s="43" t="e">
        <f t="shared" si="16"/>
        <v>#N/A</v>
      </c>
    </row>
    <row r="71" spans="1:56" ht="15" customHeight="1">
      <c r="A71" s="41" t="s">
        <v>125</v>
      </c>
      <c r="B71" s="42">
        <v>7.799999999999999</v>
      </c>
      <c r="C71" s="42">
        <v>5.5880161359125555</v>
      </c>
      <c r="D71" s="42">
        <v>6.7294239904447455</v>
      </c>
      <c r="E71" s="42">
        <v>6.7</v>
      </c>
      <c r="F71" s="42">
        <v>9.64</v>
      </c>
      <c r="G71" s="42">
        <v>10</v>
      </c>
      <c r="H71" s="42">
        <v>10</v>
      </c>
      <c r="I71" s="42">
        <v>10</v>
      </c>
      <c r="J71" s="42">
        <v>10</v>
      </c>
      <c r="K71" s="42">
        <v>9.99341277190081</v>
      </c>
      <c r="L71" s="42">
        <f t="shared" si="0"/>
        <v>9.998682554380162</v>
      </c>
      <c r="M71" s="42">
        <v>9.5</v>
      </c>
      <c r="N71" s="42">
        <v>10</v>
      </c>
      <c r="O71" s="47">
        <v>10</v>
      </c>
      <c r="P71" s="47">
        <f t="shared" si="1"/>
        <v>9.833333333333334</v>
      </c>
      <c r="Q71" s="42">
        <f t="shared" si="2"/>
        <v>9.824005295904499</v>
      </c>
      <c r="R71" s="42">
        <v>10</v>
      </c>
      <c r="S71" s="42">
        <v>10</v>
      </c>
      <c r="T71" s="42">
        <v>10</v>
      </c>
      <c r="U71" s="42">
        <f t="shared" si="3"/>
        <v>10</v>
      </c>
      <c r="V71" s="42">
        <v>10</v>
      </c>
      <c r="W71" s="42">
        <v>10</v>
      </c>
      <c r="X71" s="42">
        <f t="shared" si="39"/>
        <v>10</v>
      </c>
      <c r="Y71" s="42">
        <v>10</v>
      </c>
      <c r="Z71" s="42">
        <v>10</v>
      </c>
      <c r="AA71" s="42">
        <v>10</v>
      </c>
      <c r="AB71" s="42">
        <v>10</v>
      </c>
      <c r="AC71" s="42">
        <v>10</v>
      </c>
      <c r="AD71" s="42" t="e">
        <f>#N/A</f>
        <v>#N/A</v>
      </c>
      <c r="AE71" s="42">
        <v>10</v>
      </c>
      <c r="AF71" s="42">
        <v>10</v>
      </c>
      <c r="AG71" s="42">
        <v>10</v>
      </c>
      <c r="AH71" s="42" t="e">
        <f>#N/A</f>
        <v>#N/A</v>
      </c>
      <c r="AI71" s="42" t="e">
        <f t="shared" si="40"/>
        <v>#N/A</v>
      </c>
      <c r="AJ71" s="42">
        <v>10</v>
      </c>
      <c r="AK71" s="47">
        <v>6</v>
      </c>
      <c r="AL71" s="47">
        <v>7</v>
      </c>
      <c r="AM71" s="47">
        <v>10</v>
      </c>
      <c r="AN71" s="47">
        <v>10</v>
      </c>
      <c r="AO71" s="47">
        <f t="shared" si="41"/>
        <v>10</v>
      </c>
      <c r="AP71" s="47">
        <v>10</v>
      </c>
      <c r="AQ71" s="42">
        <f t="shared" si="7"/>
        <v>8.6</v>
      </c>
      <c r="AR71" s="42">
        <v>10</v>
      </c>
      <c r="AS71" s="42">
        <v>10</v>
      </c>
      <c r="AT71" s="42">
        <v>10</v>
      </c>
      <c r="AU71" s="42">
        <f t="shared" si="42"/>
        <v>10</v>
      </c>
      <c r="AV71" s="42">
        <f t="shared" si="9"/>
        <v>10</v>
      </c>
      <c r="AW71" s="43">
        <f t="shared" si="10"/>
        <v>8.991001323976125</v>
      </c>
      <c r="AX71" s="44">
        <v>7.18</v>
      </c>
      <c r="AY71" s="45">
        <f t="shared" si="11"/>
        <v>8.085500661988062</v>
      </c>
      <c r="AZ71" s="57">
        <f t="shared" si="12"/>
        <v>30</v>
      </c>
      <c r="BA71" s="30">
        <f t="shared" si="13"/>
        <v>8.09</v>
      </c>
      <c r="BB71" s="43">
        <f t="shared" si="14"/>
        <v>6.7</v>
      </c>
      <c r="BC71" s="43">
        <f t="shared" si="15"/>
        <v>9.824005295904499</v>
      </c>
      <c r="BD71" s="43" t="e">
        <f t="shared" si="16"/>
        <v>#N/A</v>
      </c>
    </row>
    <row r="72" spans="1:56" ht="15" customHeight="1">
      <c r="A72" s="41" t="s">
        <v>126</v>
      </c>
      <c r="B72" s="42">
        <v>4.433333333333334</v>
      </c>
      <c r="C72" s="42">
        <v>5.072036240538072</v>
      </c>
      <c r="D72" s="42">
        <v>4.180910797797568</v>
      </c>
      <c r="E72" s="42">
        <v>4.6000000000000005</v>
      </c>
      <c r="F72" s="42">
        <v>0</v>
      </c>
      <c r="G72" s="42">
        <v>10</v>
      </c>
      <c r="H72" s="42">
        <v>10</v>
      </c>
      <c r="I72" s="42">
        <v>5</v>
      </c>
      <c r="J72" s="42">
        <v>10</v>
      </c>
      <c r="K72" s="42">
        <v>10</v>
      </c>
      <c r="L72" s="42">
        <f t="shared" si="0"/>
        <v>9</v>
      </c>
      <c r="M72" s="42">
        <v>10</v>
      </c>
      <c r="N72" s="42">
        <v>10</v>
      </c>
      <c r="O72" s="47">
        <v>10</v>
      </c>
      <c r="P72" s="47">
        <f t="shared" si="1"/>
        <v>10</v>
      </c>
      <c r="Q72" s="42">
        <f t="shared" si="2"/>
        <v>6.333333333333333</v>
      </c>
      <c r="R72" s="42">
        <v>10</v>
      </c>
      <c r="S72" s="42">
        <v>10</v>
      </c>
      <c r="T72" s="42">
        <v>5</v>
      </c>
      <c r="U72" s="42">
        <f t="shared" si="3"/>
        <v>8.333333333333334</v>
      </c>
      <c r="V72" s="42">
        <v>7.5</v>
      </c>
      <c r="W72" s="42">
        <v>10</v>
      </c>
      <c r="X72" s="42">
        <f t="shared" si="39"/>
        <v>8.75</v>
      </c>
      <c r="Y72" s="42">
        <v>10</v>
      </c>
      <c r="Z72" s="42">
        <v>10</v>
      </c>
      <c r="AA72" s="42">
        <v>7.5</v>
      </c>
      <c r="AB72" s="42">
        <v>7.5</v>
      </c>
      <c r="AC72" s="42">
        <v>7.5</v>
      </c>
      <c r="AD72" s="42" t="e">
        <f>#N/A</f>
        <v>#N/A</v>
      </c>
      <c r="AE72" s="42">
        <v>7.5</v>
      </c>
      <c r="AF72" s="42">
        <v>7.5</v>
      </c>
      <c r="AG72" s="42">
        <v>7.5</v>
      </c>
      <c r="AH72" s="42" t="e">
        <f>#N/A</f>
        <v>#N/A</v>
      </c>
      <c r="AI72" s="42" t="e">
        <f t="shared" si="40"/>
        <v>#N/A</v>
      </c>
      <c r="AJ72" s="42">
        <v>10</v>
      </c>
      <c r="AK72" s="47">
        <v>9</v>
      </c>
      <c r="AL72" s="47">
        <v>7.75</v>
      </c>
      <c r="AM72" s="47">
        <v>10</v>
      </c>
      <c r="AN72" s="47">
        <v>10</v>
      </c>
      <c r="AO72" s="47">
        <f t="shared" si="41"/>
        <v>10</v>
      </c>
      <c r="AP72" s="47">
        <v>10</v>
      </c>
      <c r="AQ72" s="42">
        <f t="shared" si="7"/>
        <v>9.35</v>
      </c>
      <c r="AR72" s="42">
        <v>10</v>
      </c>
      <c r="AS72" s="42">
        <v>0</v>
      </c>
      <c r="AT72" s="42">
        <v>10</v>
      </c>
      <c r="AU72" s="42">
        <f t="shared" si="42"/>
        <v>5</v>
      </c>
      <c r="AV72" s="42">
        <f t="shared" si="9"/>
        <v>7.5</v>
      </c>
      <c r="AW72" s="43">
        <f t="shared" si="10"/>
        <v>7.001666666666667</v>
      </c>
      <c r="AX72" s="44">
        <v>7.03</v>
      </c>
      <c r="AY72" s="45">
        <f t="shared" si="11"/>
        <v>7.015833333333333</v>
      </c>
      <c r="AZ72" s="57">
        <f t="shared" si="12"/>
        <v>68</v>
      </c>
      <c r="BA72" s="30">
        <f t="shared" si="13"/>
        <v>7.02</v>
      </c>
      <c r="BB72" s="43">
        <f t="shared" si="14"/>
        <v>4.6000000000000005</v>
      </c>
      <c r="BC72" s="43">
        <f t="shared" si="15"/>
        <v>6.333333333333333</v>
      </c>
      <c r="BD72" s="43" t="e">
        <f t="shared" si="16"/>
        <v>#N/A</v>
      </c>
    </row>
    <row r="73" spans="1:56" ht="15" customHeight="1">
      <c r="A73" s="41" t="s">
        <v>127</v>
      </c>
      <c r="B73" s="42">
        <v>7.3</v>
      </c>
      <c r="C73" s="42">
        <v>7.704991554180803</v>
      </c>
      <c r="D73" s="42">
        <v>6.778677050005658</v>
      </c>
      <c r="E73" s="42">
        <v>7.3</v>
      </c>
      <c r="F73" s="42">
        <v>9.879999999999999</v>
      </c>
      <c r="G73" s="42">
        <v>10</v>
      </c>
      <c r="H73" s="42">
        <v>10</v>
      </c>
      <c r="I73" s="42">
        <v>10</v>
      </c>
      <c r="J73" s="42">
        <v>10</v>
      </c>
      <c r="K73" s="42">
        <v>10</v>
      </c>
      <c r="L73" s="42">
        <f t="shared" si="0"/>
        <v>10</v>
      </c>
      <c r="M73" s="42">
        <v>10</v>
      </c>
      <c r="N73" s="42">
        <v>10</v>
      </c>
      <c r="O73" s="47">
        <v>10</v>
      </c>
      <c r="P73" s="47">
        <f t="shared" si="1"/>
        <v>10</v>
      </c>
      <c r="Q73" s="42">
        <f t="shared" si="2"/>
        <v>9.959999999999999</v>
      </c>
      <c r="R73" s="42">
        <v>10</v>
      </c>
      <c r="S73" s="42">
        <v>10</v>
      </c>
      <c r="T73" s="42">
        <v>10</v>
      </c>
      <c r="U73" s="42">
        <f t="shared" si="3"/>
        <v>10</v>
      </c>
      <c r="V73" s="42">
        <v>5</v>
      </c>
      <c r="W73" s="42">
        <v>7.5</v>
      </c>
      <c r="X73" s="42">
        <f t="shared" si="39"/>
        <v>6.25</v>
      </c>
      <c r="Y73" s="42">
        <v>10</v>
      </c>
      <c r="Z73" s="42">
        <v>10</v>
      </c>
      <c r="AA73" s="42">
        <v>7.5</v>
      </c>
      <c r="AB73" s="42">
        <v>10</v>
      </c>
      <c r="AC73" s="42">
        <v>7.5</v>
      </c>
      <c r="AD73" s="42" t="e">
        <f>#N/A</f>
        <v>#N/A</v>
      </c>
      <c r="AE73" s="42">
        <v>7.5</v>
      </c>
      <c r="AF73" s="42">
        <v>5</v>
      </c>
      <c r="AG73" s="42">
        <v>5</v>
      </c>
      <c r="AH73" s="42" t="e">
        <f>#N/A</f>
        <v>#N/A</v>
      </c>
      <c r="AI73" s="42" t="e">
        <f t="shared" si="40"/>
        <v>#N/A</v>
      </c>
      <c r="AJ73" s="42">
        <v>10</v>
      </c>
      <c r="AK73" s="47">
        <v>9.333333333333334</v>
      </c>
      <c r="AL73" s="47">
        <v>6.5</v>
      </c>
      <c r="AM73" s="47">
        <v>10</v>
      </c>
      <c r="AN73" s="47">
        <v>10</v>
      </c>
      <c r="AO73" s="47">
        <f t="shared" si="41"/>
        <v>10</v>
      </c>
      <c r="AP73" s="47">
        <v>10</v>
      </c>
      <c r="AQ73" s="42">
        <f t="shared" si="7"/>
        <v>9.166666666666668</v>
      </c>
      <c r="AR73" s="42">
        <v>10</v>
      </c>
      <c r="AS73" s="42">
        <v>10</v>
      </c>
      <c r="AT73" s="42">
        <v>10</v>
      </c>
      <c r="AU73" s="42">
        <f t="shared" si="42"/>
        <v>10</v>
      </c>
      <c r="AV73" s="42">
        <f t="shared" si="9"/>
        <v>10</v>
      </c>
      <c r="AW73" s="43">
        <f t="shared" si="10"/>
        <v>8.710833333333333</v>
      </c>
      <c r="AX73" s="44">
        <v>7.44</v>
      </c>
      <c r="AY73" s="45">
        <f t="shared" si="11"/>
        <v>8.075416666666667</v>
      </c>
      <c r="AZ73" s="57">
        <f t="shared" si="12"/>
        <v>31</v>
      </c>
      <c r="BA73" s="30">
        <f t="shared" si="13"/>
        <v>8.08</v>
      </c>
      <c r="BB73" s="43">
        <f t="shared" si="14"/>
        <v>7.3</v>
      </c>
      <c r="BC73" s="43">
        <f t="shared" si="15"/>
        <v>9.959999999999999</v>
      </c>
      <c r="BD73" s="43" t="e">
        <f t="shared" si="16"/>
        <v>#N/A</v>
      </c>
    </row>
    <row r="74" spans="1:56" ht="15" customHeight="1">
      <c r="A74" s="41" t="s">
        <v>128</v>
      </c>
      <c r="B74" s="42">
        <v>4.233333333333333</v>
      </c>
      <c r="C74" s="42">
        <v>6.453135217119192</v>
      </c>
      <c r="D74" s="42">
        <v>5.166635347751817</v>
      </c>
      <c r="E74" s="42">
        <v>5.300000000000001</v>
      </c>
      <c r="F74" s="42">
        <v>9.200000000000001</v>
      </c>
      <c r="G74" s="42">
        <v>5</v>
      </c>
      <c r="H74" s="42">
        <v>10</v>
      </c>
      <c r="I74" s="42">
        <v>10</v>
      </c>
      <c r="J74" s="42">
        <v>10</v>
      </c>
      <c r="K74" s="42">
        <v>10</v>
      </c>
      <c r="L74" s="42">
        <f t="shared" si="0"/>
        <v>9</v>
      </c>
      <c r="M74" s="42">
        <v>9.5</v>
      </c>
      <c r="N74" s="42">
        <v>5</v>
      </c>
      <c r="O74" s="47">
        <v>0</v>
      </c>
      <c r="P74" s="47">
        <f t="shared" si="1"/>
        <v>4.833333333333333</v>
      </c>
      <c r="Q74" s="42">
        <f t="shared" si="2"/>
        <v>7.677777777777778</v>
      </c>
      <c r="R74" s="42">
        <v>10</v>
      </c>
      <c r="S74" s="42">
        <v>0</v>
      </c>
      <c r="T74" s="42">
        <v>10</v>
      </c>
      <c r="U74" s="42">
        <f t="shared" si="3"/>
        <v>6.666666666666667</v>
      </c>
      <c r="V74" s="42">
        <v>2.5</v>
      </c>
      <c r="W74" s="42">
        <v>0</v>
      </c>
      <c r="X74" s="42">
        <f t="shared" si="39"/>
        <v>1.25</v>
      </c>
      <c r="Y74" s="42">
        <v>7.5</v>
      </c>
      <c r="Z74" s="42">
        <v>10</v>
      </c>
      <c r="AA74" s="42">
        <v>0</v>
      </c>
      <c r="AB74" s="42">
        <v>7.5</v>
      </c>
      <c r="AC74" s="42">
        <v>7.5</v>
      </c>
      <c r="AD74" s="42" t="e">
        <f>#N/A</f>
        <v>#N/A</v>
      </c>
      <c r="AE74" s="42">
        <v>2.5</v>
      </c>
      <c r="AF74" s="42">
        <v>2.5</v>
      </c>
      <c r="AG74" s="42">
        <v>5</v>
      </c>
      <c r="AH74" s="42" t="e">
        <f>#N/A</f>
        <v>#N/A</v>
      </c>
      <c r="AI74" s="42" t="e">
        <f t="shared" si="40"/>
        <v>#N/A</v>
      </c>
      <c r="AJ74" s="42">
        <v>10</v>
      </c>
      <c r="AK74" s="47">
        <v>3</v>
      </c>
      <c r="AL74" s="47">
        <v>4.25</v>
      </c>
      <c r="AM74" s="47">
        <v>7.5</v>
      </c>
      <c r="AN74" s="47">
        <v>7.5</v>
      </c>
      <c r="AO74" s="47">
        <f t="shared" si="41"/>
        <v>7.5</v>
      </c>
      <c r="AP74" s="47">
        <v>10</v>
      </c>
      <c r="AQ74" s="42">
        <f t="shared" si="7"/>
        <v>6.95</v>
      </c>
      <c r="AR74" s="42">
        <v>0</v>
      </c>
      <c r="AS74" s="42">
        <v>10</v>
      </c>
      <c r="AT74" s="42">
        <v>10</v>
      </c>
      <c r="AU74" s="42">
        <f t="shared" si="42"/>
        <v>10</v>
      </c>
      <c r="AV74" s="42">
        <f t="shared" si="9"/>
        <v>5</v>
      </c>
      <c r="AW74" s="43">
        <f t="shared" si="10"/>
        <v>5.876944444444445</v>
      </c>
      <c r="AX74" s="44">
        <v>7.77</v>
      </c>
      <c r="AY74" s="45">
        <f t="shared" si="11"/>
        <v>6.823472222222222</v>
      </c>
      <c r="AZ74" s="57">
        <f t="shared" si="12"/>
        <v>85</v>
      </c>
      <c r="BA74" s="30">
        <f t="shared" si="13"/>
        <v>6.82</v>
      </c>
      <c r="BB74" s="43">
        <f t="shared" si="14"/>
        <v>5.300000000000001</v>
      </c>
      <c r="BC74" s="43">
        <f t="shared" si="15"/>
        <v>7.677777777777778</v>
      </c>
      <c r="BD74" s="43" t="e">
        <f t="shared" si="16"/>
        <v>#N/A</v>
      </c>
    </row>
    <row r="75" spans="1:56" ht="15" customHeight="1">
      <c r="A75" s="41" t="s">
        <v>129</v>
      </c>
      <c r="B75" s="42">
        <v>4.233333333333333</v>
      </c>
      <c r="C75" s="42">
        <v>4.857371976578018</v>
      </c>
      <c r="D75" s="42">
        <v>4.567115994288712</v>
      </c>
      <c r="E75" s="42">
        <v>4.6000000000000005</v>
      </c>
      <c r="F75" s="42">
        <v>6.48</v>
      </c>
      <c r="G75" s="42">
        <v>0</v>
      </c>
      <c r="H75" s="42">
        <v>10</v>
      </c>
      <c r="I75" s="42">
        <v>7.5</v>
      </c>
      <c r="J75" s="42">
        <v>9.758434792733429</v>
      </c>
      <c r="K75" s="42">
        <v>9.975843479273344</v>
      </c>
      <c r="L75" s="42">
        <f t="shared" si="0"/>
        <v>7.4468556544013556</v>
      </c>
      <c r="M75" s="42">
        <v>10</v>
      </c>
      <c r="N75" s="42">
        <v>10</v>
      </c>
      <c r="O75" s="47">
        <v>10</v>
      </c>
      <c r="P75" s="47">
        <f t="shared" si="1"/>
        <v>10</v>
      </c>
      <c r="Q75" s="42">
        <f t="shared" si="2"/>
        <v>7.975618551467119</v>
      </c>
      <c r="R75" s="42">
        <v>5</v>
      </c>
      <c r="S75" s="42">
        <v>5</v>
      </c>
      <c r="T75" s="42">
        <v>10</v>
      </c>
      <c r="U75" s="42">
        <f t="shared" si="3"/>
        <v>6.666666666666667</v>
      </c>
      <c r="V75" s="42">
        <v>2.5</v>
      </c>
      <c r="W75" s="42">
        <v>7.5</v>
      </c>
      <c r="X75" s="42">
        <f t="shared" si="39"/>
        <v>5</v>
      </c>
      <c r="Y75" s="42">
        <v>2.5</v>
      </c>
      <c r="Z75" s="42">
        <v>2.5</v>
      </c>
      <c r="AA75" s="42">
        <v>0</v>
      </c>
      <c r="AB75" s="42">
        <v>2.5</v>
      </c>
      <c r="AC75" s="42">
        <v>7.5</v>
      </c>
      <c r="AD75" s="42" t="e">
        <f>#N/A</f>
        <v>#N/A</v>
      </c>
      <c r="AE75" s="42">
        <v>0</v>
      </c>
      <c r="AF75" s="42">
        <v>2.5</v>
      </c>
      <c r="AG75" s="42">
        <v>7.5</v>
      </c>
      <c r="AH75" s="42" t="e">
        <f>#N/A</f>
        <v>#N/A</v>
      </c>
      <c r="AI75" s="42" t="e">
        <f t="shared" si="40"/>
        <v>#N/A</v>
      </c>
      <c r="AJ75" s="42">
        <v>10</v>
      </c>
      <c r="AK75" s="47">
        <v>0.6666666666666666</v>
      </c>
      <c r="AL75" s="47">
        <v>2.5</v>
      </c>
      <c r="AM75" s="47">
        <v>7.5</v>
      </c>
      <c r="AN75" s="47">
        <v>5</v>
      </c>
      <c r="AO75" s="47">
        <f t="shared" si="41"/>
        <v>6.25</v>
      </c>
      <c r="AP75" s="47">
        <v>7.5</v>
      </c>
      <c r="AQ75" s="42">
        <f t="shared" si="7"/>
        <v>5.383333333333334</v>
      </c>
      <c r="AR75" s="42">
        <v>10</v>
      </c>
      <c r="AS75" s="42">
        <v>10</v>
      </c>
      <c r="AT75" s="42">
        <v>10</v>
      </c>
      <c r="AU75" s="42">
        <f t="shared" si="42"/>
        <v>10</v>
      </c>
      <c r="AV75" s="42">
        <f t="shared" si="9"/>
        <v>10</v>
      </c>
      <c r="AW75" s="43">
        <f t="shared" si="10"/>
        <v>6.140571304533447</v>
      </c>
      <c r="AX75" s="44">
        <v>6.98</v>
      </c>
      <c r="AY75" s="45">
        <f t="shared" si="11"/>
        <v>6.560285652266724</v>
      </c>
      <c r="AZ75" s="57">
        <f t="shared" si="12"/>
        <v>102</v>
      </c>
      <c r="BA75" s="30">
        <f t="shared" si="13"/>
        <v>6.56</v>
      </c>
      <c r="BB75" s="43">
        <f t="shared" si="14"/>
        <v>4.6000000000000005</v>
      </c>
      <c r="BC75" s="43">
        <f t="shared" si="15"/>
        <v>7.975618551467119</v>
      </c>
      <c r="BD75" s="43" t="e">
        <f t="shared" si="16"/>
        <v>#N/A</v>
      </c>
    </row>
    <row r="76" spans="1:56" ht="15" customHeight="1">
      <c r="A76" s="41" t="s">
        <v>130</v>
      </c>
      <c r="B76" s="42">
        <v>4.1</v>
      </c>
      <c r="C76" s="42">
        <v>4.736802938692909</v>
      </c>
      <c r="D76" s="42">
        <v>3.979868595602558</v>
      </c>
      <c r="E76" s="42">
        <v>4.3</v>
      </c>
      <c r="F76" s="42">
        <v>7.48</v>
      </c>
      <c r="G76" s="42">
        <v>10</v>
      </c>
      <c r="H76" s="42">
        <v>10</v>
      </c>
      <c r="I76" s="42">
        <v>2.5</v>
      </c>
      <c r="J76" s="42">
        <v>9.674819117936071</v>
      </c>
      <c r="K76" s="42">
        <v>9.471779347671765</v>
      </c>
      <c r="L76" s="42">
        <f t="shared" si="0"/>
        <v>8.329319693121565</v>
      </c>
      <c r="M76" s="42">
        <v>7.3</v>
      </c>
      <c r="N76" s="42">
        <v>10</v>
      </c>
      <c r="O76" s="47">
        <v>5</v>
      </c>
      <c r="P76" s="47">
        <f t="shared" si="1"/>
        <v>7.433333333333334</v>
      </c>
      <c r="Q76" s="42">
        <f t="shared" si="2"/>
        <v>7.7475510088182995</v>
      </c>
      <c r="R76" s="42">
        <v>0</v>
      </c>
      <c r="S76" s="42">
        <v>5</v>
      </c>
      <c r="T76" s="42">
        <v>10</v>
      </c>
      <c r="U76" s="42">
        <f t="shared" si="3"/>
        <v>5</v>
      </c>
      <c r="V76" s="42">
        <v>10</v>
      </c>
      <c r="W76" s="42">
        <v>10</v>
      </c>
      <c r="X76" s="42">
        <f t="shared" si="39"/>
        <v>10</v>
      </c>
      <c r="Y76" s="42">
        <v>7.5</v>
      </c>
      <c r="Z76" s="42">
        <v>7.5</v>
      </c>
      <c r="AA76" s="42">
        <v>10</v>
      </c>
      <c r="AB76" s="42">
        <v>10</v>
      </c>
      <c r="AC76" s="42">
        <v>10</v>
      </c>
      <c r="AD76" s="42" t="e">
        <f>#N/A</f>
        <v>#N/A</v>
      </c>
      <c r="AE76" s="42">
        <v>10</v>
      </c>
      <c r="AF76" s="42">
        <v>10</v>
      </c>
      <c r="AG76" s="42">
        <v>10</v>
      </c>
      <c r="AH76" s="42" t="e">
        <f>#N/A</f>
        <v>#N/A</v>
      </c>
      <c r="AI76" s="42" t="e">
        <f t="shared" si="40"/>
        <v>#N/A</v>
      </c>
      <c r="AJ76" s="42">
        <v>10</v>
      </c>
      <c r="AK76" s="47">
        <v>4.666666666666667</v>
      </c>
      <c r="AL76" s="47">
        <v>5.25</v>
      </c>
      <c r="AM76" s="47">
        <v>7.5</v>
      </c>
      <c r="AN76" s="47">
        <v>10</v>
      </c>
      <c r="AO76" s="47">
        <f t="shared" si="41"/>
        <v>8.75</v>
      </c>
      <c r="AP76" s="47">
        <v>10</v>
      </c>
      <c r="AQ76" s="42">
        <f t="shared" si="7"/>
        <v>7.733333333333334</v>
      </c>
      <c r="AR76" s="42">
        <v>5</v>
      </c>
      <c r="AS76" s="42">
        <v>0</v>
      </c>
      <c r="AT76" s="42">
        <v>10</v>
      </c>
      <c r="AU76" s="42">
        <f t="shared" si="42"/>
        <v>5</v>
      </c>
      <c r="AV76" s="42">
        <f t="shared" si="9"/>
        <v>5</v>
      </c>
      <c r="AW76" s="43">
        <f t="shared" si="10"/>
        <v>6.660221085537908</v>
      </c>
      <c r="AX76" s="44">
        <v>6.98</v>
      </c>
      <c r="AY76" s="45">
        <f t="shared" si="11"/>
        <v>6.820110542768955</v>
      </c>
      <c r="AZ76" s="57">
        <f t="shared" si="12"/>
        <v>85</v>
      </c>
      <c r="BA76" s="30">
        <f t="shared" si="13"/>
        <v>6.82</v>
      </c>
      <c r="BB76" s="43">
        <f t="shared" si="14"/>
        <v>4.3</v>
      </c>
      <c r="BC76" s="43">
        <f t="shared" si="15"/>
        <v>7.7475510088182995</v>
      </c>
      <c r="BD76" s="43" t="e">
        <f t="shared" si="16"/>
        <v>#N/A</v>
      </c>
    </row>
    <row r="77" spans="1:56" ht="15" customHeight="1">
      <c r="A77" s="41" t="s">
        <v>131</v>
      </c>
      <c r="B77" s="42">
        <v>7.733333333333333</v>
      </c>
      <c r="C77" s="42">
        <v>7.168602809396907</v>
      </c>
      <c r="D77" s="42">
        <v>7.558376706796901</v>
      </c>
      <c r="E77" s="42">
        <v>7.5</v>
      </c>
      <c r="F77" s="42">
        <v>9.64</v>
      </c>
      <c r="G77" s="42">
        <v>10</v>
      </c>
      <c r="H77" s="42">
        <v>10</v>
      </c>
      <c r="I77" s="42">
        <v>7.5</v>
      </c>
      <c r="J77" s="42">
        <v>10</v>
      </c>
      <c r="K77" s="42">
        <v>10</v>
      </c>
      <c r="L77" s="42">
        <f t="shared" si="0"/>
        <v>9.5</v>
      </c>
      <c r="M77" s="42" t="s">
        <v>60</v>
      </c>
      <c r="N77" s="42">
        <v>10</v>
      </c>
      <c r="O77" s="47">
        <v>10</v>
      </c>
      <c r="P77" s="47">
        <f t="shared" si="1"/>
        <v>10</v>
      </c>
      <c r="Q77" s="42">
        <f t="shared" si="2"/>
        <v>9.713333333333333</v>
      </c>
      <c r="R77" s="42">
        <v>10</v>
      </c>
      <c r="S77" s="42">
        <v>5</v>
      </c>
      <c r="T77" s="42">
        <v>10</v>
      </c>
      <c r="U77" s="42">
        <f t="shared" si="3"/>
        <v>8.333333333333334</v>
      </c>
      <c r="V77" s="42">
        <v>7.5</v>
      </c>
      <c r="W77" s="42">
        <v>7.5</v>
      </c>
      <c r="X77" s="42">
        <f t="shared" si="39"/>
        <v>7.5</v>
      </c>
      <c r="Y77" s="42">
        <v>10</v>
      </c>
      <c r="Z77" s="42">
        <v>10</v>
      </c>
      <c r="AA77" s="42">
        <v>7.5</v>
      </c>
      <c r="AB77" s="42">
        <v>7.5</v>
      </c>
      <c r="AC77" s="42">
        <v>7.5</v>
      </c>
      <c r="AD77" s="42" t="e">
        <f>#N/A</f>
        <v>#N/A</v>
      </c>
      <c r="AE77" s="42">
        <v>7.5</v>
      </c>
      <c r="AF77" s="42">
        <v>7.5</v>
      </c>
      <c r="AG77" s="42">
        <v>7.5</v>
      </c>
      <c r="AH77" s="42" t="e">
        <f>#N/A</f>
        <v>#N/A</v>
      </c>
      <c r="AI77" s="42" t="e">
        <f t="shared" si="40"/>
        <v>#N/A</v>
      </c>
      <c r="AJ77" s="42">
        <v>10</v>
      </c>
      <c r="AK77" s="47">
        <v>7</v>
      </c>
      <c r="AL77" s="47">
        <v>6.5</v>
      </c>
      <c r="AM77" s="47">
        <v>10</v>
      </c>
      <c r="AN77" s="47">
        <v>10</v>
      </c>
      <c r="AO77" s="47">
        <f t="shared" si="41"/>
        <v>10</v>
      </c>
      <c r="AP77" s="47">
        <v>7.5</v>
      </c>
      <c r="AQ77" s="42">
        <f t="shared" si="7"/>
        <v>8.2</v>
      </c>
      <c r="AR77" s="42">
        <v>10</v>
      </c>
      <c r="AS77" s="42">
        <v>10</v>
      </c>
      <c r="AT77" s="42">
        <v>10</v>
      </c>
      <c r="AU77" s="42">
        <f t="shared" si="42"/>
        <v>10</v>
      </c>
      <c r="AV77" s="42">
        <f t="shared" si="9"/>
        <v>10</v>
      </c>
      <c r="AW77" s="43">
        <f t="shared" si="10"/>
        <v>8.581666666666665</v>
      </c>
      <c r="AX77" s="44">
        <v>7.48</v>
      </c>
      <c r="AY77" s="45">
        <f t="shared" si="11"/>
        <v>8.030833333333334</v>
      </c>
      <c r="AZ77" s="57">
        <f t="shared" si="12"/>
        <v>34</v>
      </c>
      <c r="BA77" s="30">
        <f t="shared" si="13"/>
        <v>8.03</v>
      </c>
      <c r="BB77" s="43">
        <f t="shared" si="14"/>
        <v>7.5</v>
      </c>
      <c r="BC77" s="43">
        <f t="shared" si="15"/>
        <v>9.713333333333333</v>
      </c>
      <c r="BD77" s="43" t="e">
        <f t="shared" si="16"/>
        <v>#N/A</v>
      </c>
    </row>
    <row r="78" spans="1:56" ht="15" customHeight="1">
      <c r="A78" s="41" t="s">
        <v>132</v>
      </c>
      <c r="B78" s="42" t="s">
        <v>60</v>
      </c>
      <c r="C78" s="42" t="s">
        <v>60</v>
      </c>
      <c r="D78" s="42" t="s">
        <v>60</v>
      </c>
      <c r="E78" s="42">
        <v>6.234005</v>
      </c>
      <c r="F78" s="42">
        <v>9.840000000000002</v>
      </c>
      <c r="G78" s="42">
        <v>10</v>
      </c>
      <c r="H78" s="42">
        <v>10</v>
      </c>
      <c r="I78" s="42">
        <v>7.5</v>
      </c>
      <c r="J78" s="42">
        <v>10</v>
      </c>
      <c r="K78" s="42">
        <v>10</v>
      </c>
      <c r="L78" s="42">
        <f t="shared" si="0"/>
        <v>9.5</v>
      </c>
      <c r="M78" s="42">
        <v>10</v>
      </c>
      <c r="N78" s="42">
        <v>5</v>
      </c>
      <c r="O78" s="47">
        <v>2.5</v>
      </c>
      <c r="P78" s="47">
        <f t="shared" si="1"/>
        <v>5.833333333333333</v>
      </c>
      <c r="Q78" s="42">
        <f t="shared" si="2"/>
        <v>8.391111111111112</v>
      </c>
      <c r="R78" s="42">
        <v>10</v>
      </c>
      <c r="S78" s="42">
        <v>0</v>
      </c>
      <c r="T78" s="42">
        <v>0</v>
      </c>
      <c r="U78" s="42">
        <f t="shared" si="3"/>
        <v>3.3333333333333335</v>
      </c>
      <c r="V78" s="42">
        <v>2.5</v>
      </c>
      <c r="W78" s="42">
        <v>7.5</v>
      </c>
      <c r="X78" s="42">
        <f t="shared" si="39"/>
        <v>5</v>
      </c>
      <c r="Y78" s="42">
        <v>7.5</v>
      </c>
      <c r="Z78" s="42">
        <v>10</v>
      </c>
      <c r="AA78" s="42">
        <v>0</v>
      </c>
      <c r="AB78" s="42">
        <v>7.5</v>
      </c>
      <c r="AC78" s="42">
        <v>5</v>
      </c>
      <c r="AD78" s="42" t="e">
        <f>#N/A</f>
        <v>#N/A</v>
      </c>
      <c r="AE78" s="42">
        <v>0</v>
      </c>
      <c r="AF78" s="42">
        <v>2.5</v>
      </c>
      <c r="AG78" s="42">
        <v>2.5</v>
      </c>
      <c r="AH78" s="42" t="e">
        <f>#N/A</f>
        <v>#N/A</v>
      </c>
      <c r="AI78" s="42" t="e">
        <f t="shared" si="40"/>
        <v>#N/A</v>
      </c>
      <c r="AJ78" s="42">
        <v>10</v>
      </c>
      <c r="AK78" s="47">
        <v>3.6666666666666665</v>
      </c>
      <c r="AL78" s="47">
        <v>4.5</v>
      </c>
      <c r="AM78" s="47">
        <v>7.5</v>
      </c>
      <c r="AN78" s="47">
        <v>5</v>
      </c>
      <c r="AO78" s="47">
        <f t="shared" si="41"/>
        <v>6.25</v>
      </c>
      <c r="AP78" s="47">
        <v>5</v>
      </c>
      <c r="AQ78" s="42">
        <f t="shared" si="7"/>
        <v>5.883333333333334</v>
      </c>
      <c r="AR78" s="42">
        <v>2.5</v>
      </c>
      <c r="AS78" s="42">
        <v>0</v>
      </c>
      <c r="AT78" s="42">
        <v>10</v>
      </c>
      <c r="AU78" s="42">
        <f t="shared" si="42"/>
        <v>5</v>
      </c>
      <c r="AV78" s="42">
        <f t="shared" si="9"/>
        <v>3.75</v>
      </c>
      <c r="AW78" s="43">
        <f t="shared" si="10"/>
        <v>6.036279027777777</v>
      </c>
      <c r="AX78" s="44">
        <v>7.21</v>
      </c>
      <c r="AY78" s="45">
        <f t="shared" si="11"/>
        <v>6.623139513888889</v>
      </c>
      <c r="AZ78" s="57">
        <f t="shared" si="12"/>
        <v>98</v>
      </c>
      <c r="BA78" s="30">
        <f t="shared" si="13"/>
        <v>6.62</v>
      </c>
      <c r="BB78" s="43">
        <f t="shared" si="14"/>
        <v>6.234005</v>
      </c>
      <c r="BC78" s="43">
        <f t="shared" si="15"/>
        <v>8.391111111111112</v>
      </c>
      <c r="BD78" s="43" t="e">
        <f t="shared" si="16"/>
        <v>#N/A</v>
      </c>
    </row>
    <row r="79" spans="1:56" ht="15" customHeight="1">
      <c r="A79" s="41" t="s">
        <v>133</v>
      </c>
      <c r="B79" s="42">
        <v>3.866666666666667</v>
      </c>
      <c r="C79" s="42">
        <v>4.581129180224892</v>
      </c>
      <c r="D79" s="42">
        <v>3.5108674601507914</v>
      </c>
      <c r="E79" s="42">
        <v>4</v>
      </c>
      <c r="F79" s="42">
        <v>6.36</v>
      </c>
      <c r="G79" s="42">
        <v>0</v>
      </c>
      <c r="H79" s="42">
        <v>10</v>
      </c>
      <c r="I79" s="42">
        <v>2.5</v>
      </c>
      <c r="J79" s="42">
        <v>10</v>
      </c>
      <c r="K79" s="42">
        <v>10</v>
      </c>
      <c r="L79" s="42">
        <f t="shared" si="0"/>
        <v>6.5</v>
      </c>
      <c r="M79" s="42">
        <v>10</v>
      </c>
      <c r="N79" s="42">
        <v>10</v>
      </c>
      <c r="O79" s="47">
        <v>5</v>
      </c>
      <c r="P79" s="47">
        <f t="shared" si="1"/>
        <v>8.333333333333334</v>
      </c>
      <c r="Q79" s="42">
        <f t="shared" si="2"/>
        <v>7.064444444444445</v>
      </c>
      <c r="R79" s="42">
        <v>5</v>
      </c>
      <c r="S79" s="42">
        <v>5</v>
      </c>
      <c r="T79" s="42">
        <v>5</v>
      </c>
      <c r="U79" s="42">
        <f t="shared" si="3"/>
        <v>5</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42">
        <v>10</v>
      </c>
      <c r="AK79" s="47">
        <v>3.3333333333333335</v>
      </c>
      <c r="AL79" s="47">
        <v>2.75</v>
      </c>
      <c r="AM79" s="47" t="s">
        <v>60</v>
      </c>
      <c r="AN79" s="47" t="s">
        <v>60</v>
      </c>
      <c r="AO79" s="47" t="s">
        <v>60</v>
      </c>
      <c r="AP79" s="47" t="s">
        <v>60</v>
      </c>
      <c r="AQ79" s="42">
        <f t="shared" si="7"/>
        <v>5.361111111111112</v>
      </c>
      <c r="AR79" s="42">
        <v>10</v>
      </c>
      <c r="AS79" s="42">
        <v>10</v>
      </c>
      <c r="AT79" s="42">
        <v>10</v>
      </c>
      <c r="AU79" s="42">
        <f t="shared" si="42"/>
        <v>10</v>
      </c>
      <c r="AV79" s="42">
        <f t="shared" si="9"/>
        <v>10</v>
      </c>
      <c r="AW79" s="43">
        <f t="shared" si="10"/>
        <v>6.15962962962963</v>
      </c>
      <c r="AX79" s="44">
        <v>6.62</v>
      </c>
      <c r="AY79" s="45">
        <f t="shared" si="11"/>
        <v>6.389814814814815</v>
      </c>
      <c r="AZ79" s="57">
        <f t="shared" si="12"/>
        <v>111</v>
      </c>
      <c r="BA79" s="30">
        <f t="shared" si="13"/>
        <v>6.39</v>
      </c>
      <c r="BB79" s="43">
        <f t="shared" si="14"/>
        <v>4</v>
      </c>
      <c r="BC79" s="43">
        <f t="shared" si="15"/>
        <v>7.064444444444445</v>
      </c>
      <c r="BD79" s="43">
        <f t="shared" si="16"/>
        <v>6.787037037037037</v>
      </c>
    </row>
    <row r="80" spans="1:56" ht="15" customHeight="1">
      <c r="A80" s="41" t="s">
        <v>134</v>
      </c>
      <c r="B80" s="42" t="s">
        <v>60</v>
      </c>
      <c r="C80" s="42" t="s">
        <v>60</v>
      </c>
      <c r="D80" s="42" t="s">
        <v>60</v>
      </c>
      <c r="E80" s="42">
        <v>6.5741119999999995</v>
      </c>
      <c r="F80" s="42">
        <v>8.68</v>
      </c>
      <c r="G80" s="42">
        <v>10</v>
      </c>
      <c r="H80" s="42">
        <v>10</v>
      </c>
      <c r="I80" s="42">
        <v>10</v>
      </c>
      <c r="J80" s="42">
        <v>10</v>
      </c>
      <c r="K80" s="42">
        <v>10</v>
      </c>
      <c r="L80" s="42">
        <f t="shared" si="0"/>
        <v>10</v>
      </c>
      <c r="M80" s="42">
        <v>10</v>
      </c>
      <c r="N80" s="42">
        <v>10</v>
      </c>
      <c r="O80" s="47">
        <v>10</v>
      </c>
      <c r="P80" s="47">
        <f t="shared" si="1"/>
        <v>10</v>
      </c>
      <c r="Q80" s="42">
        <f t="shared" si="2"/>
        <v>9.56</v>
      </c>
      <c r="R80" s="42">
        <v>10</v>
      </c>
      <c r="S80" s="42">
        <v>10</v>
      </c>
      <c r="T80" s="42">
        <v>10</v>
      </c>
      <c r="U80" s="42">
        <f t="shared" si="3"/>
        <v>10</v>
      </c>
      <c r="V80" s="42">
        <v>10</v>
      </c>
      <c r="W80" s="42">
        <v>10</v>
      </c>
      <c r="X80" s="42">
        <f aca="true" t="shared" si="43" ref="X80:X81">#N/A</f>
        <v>10</v>
      </c>
      <c r="Y80" s="42">
        <v>10</v>
      </c>
      <c r="Z80" s="42">
        <v>10</v>
      </c>
      <c r="AA80" s="42">
        <v>10</v>
      </c>
      <c r="AB80" s="42">
        <v>10</v>
      </c>
      <c r="AC80" s="42">
        <v>10</v>
      </c>
      <c r="AD80" s="42" t="e">
        <f>#N/A</f>
        <v>#N/A</v>
      </c>
      <c r="AE80" s="42">
        <v>10</v>
      </c>
      <c r="AF80" s="42">
        <v>10</v>
      </c>
      <c r="AG80" s="42">
        <v>10</v>
      </c>
      <c r="AH80" s="42" t="e">
        <f>#N/A</f>
        <v>#N/A</v>
      </c>
      <c r="AI80" s="42">
        <f aca="true" t="shared" si="44" ref="AI80:AI81">AVERAGE(Y80:Z80,AD80,AH80)</f>
        <v>10</v>
      </c>
      <c r="AJ80" s="42">
        <v>10</v>
      </c>
      <c r="AK80" s="47">
        <v>8</v>
      </c>
      <c r="AL80" s="47">
        <v>7</v>
      </c>
      <c r="AM80" s="47">
        <v>10</v>
      </c>
      <c r="AN80" s="47">
        <v>10</v>
      </c>
      <c r="AO80" s="47">
        <f aca="true" t="shared" si="45" ref="AO80:AO81">#N/A</f>
        <v>10</v>
      </c>
      <c r="AP80" s="47">
        <v>10</v>
      </c>
      <c r="AQ80" s="42">
        <f t="shared" si="7"/>
        <v>9</v>
      </c>
      <c r="AR80" s="42">
        <v>10</v>
      </c>
      <c r="AS80" s="42">
        <v>10</v>
      </c>
      <c r="AT80" s="42">
        <v>10</v>
      </c>
      <c r="AU80" s="42">
        <f t="shared" si="42"/>
        <v>10</v>
      </c>
      <c r="AV80" s="42">
        <f t="shared" si="9"/>
        <v>10</v>
      </c>
      <c r="AW80" s="43">
        <f t="shared" si="10"/>
        <v>8.933528</v>
      </c>
      <c r="AX80" s="44">
        <v>7.28</v>
      </c>
      <c r="AY80" s="45">
        <f t="shared" si="11"/>
        <v>8.106764</v>
      </c>
      <c r="AZ80" s="57">
        <f t="shared" si="12"/>
        <v>28</v>
      </c>
      <c r="BA80" s="30">
        <f t="shared" si="13"/>
        <v>8.11</v>
      </c>
      <c r="BB80" s="43">
        <f t="shared" si="14"/>
        <v>6.5741119999999995</v>
      </c>
      <c r="BC80" s="43">
        <f t="shared" si="15"/>
        <v>9.56</v>
      </c>
      <c r="BD80" s="43">
        <f t="shared" si="16"/>
        <v>9.8</v>
      </c>
    </row>
    <row r="81" spans="1:56" ht="15" customHeight="1">
      <c r="A81" s="41" t="s">
        <v>208</v>
      </c>
      <c r="B81" s="42">
        <v>6.433333333333334</v>
      </c>
      <c r="C81" s="42">
        <v>4.543512864513848</v>
      </c>
      <c r="D81" s="42">
        <v>4.864937543428413</v>
      </c>
      <c r="E81" s="42">
        <v>5.300000000000001</v>
      </c>
      <c r="F81" s="42">
        <v>9.120000000000001</v>
      </c>
      <c r="G81" s="42">
        <v>5</v>
      </c>
      <c r="H81" s="42">
        <v>10</v>
      </c>
      <c r="I81" s="42">
        <v>2.5</v>
      </c>
      <c r="J81" s="42">
        <v>9.92394494526698</v>
      </c>
      <c r="K81" s="42">
        <v>8.950440244684321</v>
      </c>
      <c r="L81" s="42">
        <f t="shared" si="0"/>
        <v>7.274877037990261</v>
      </c>
      <c r="M81" s="42">
        <v>10</v>
      </c>
      <c r="N81" s="42">
        <v>10</v>
      </c>
      <c r="O81" s="47">
        <v>5</v>
      </c>
      <c r="P81" s="47">
        <f t="shared" si="1"/>
        <v>8.333333333333334</v>
      </c>
      <c r="Q81" s="42">
        <f t="shared" si="2"/>
        <v>8.2427367904412</v>
      </c>
      <c r="R81" s="42">
        <v>5</v>
      </c>
      <c r="S81" s="42">
        <v>5</v>
      </c>
      <c r="T81" s="42">
        <v>5</v>
      </c>
      <c r="U81" s="42">
        <f t="shared" si="3"/>
        <v>5</v>
      </c>
      <c r="V81" s="42">
        <v>7.5</v>
      </c>
      <c r="W81" s="42">
        <v>10</v>
      </c>
      <c r="X81" s="42">
        <f t="shared" si="43"/>
        <v>8.75</v>
      </c>
      <c r="Y81" s="42">
        <v>10</v>
      </c>
      <c r="Z81" s="42">
        <v>10</v>
      </c>
      <c r="AA81" s="42">
        <v>10</v>
      </c>
      <c r="AB81" s="42">
        <v>7.5</v>
      </c>
      <c r="AC81" s="42">
        <v>7.5</v>
      </c>
      <c r="AD81" s="42" t="e">
        <f>#N/A</f>
        <v>#N/A</v>
      </c>
      <c r="AE81" s="42">
        <v>7.5</v>
      </c>
      <c r="AF81" s="42">
        <v>7.5</v>
      </c>
      <c r="AG81" s="42">
        <v>10</v>
      </c>
      <c r="AH81" s="42" t="e">
        <f>#N/A</f>
        <v>#N/A</v>
      </c>
      <c r="AI81" s="42">
        <f t="shared" si="44"/>
        <v>9.166666666666668</v>
      </c>
      <c r="AJ81" s="42">
        <v>10</v>
      </c>
      <c r="AK81" s="47">
        <v>4</v>
      </c>
      <c r="AL81" s="47">
        <v>5.25</v>
      </c>
      <c r="AM81" s="47">
        <v>10</v>
      </c>
      <c r="AN81" s="47">
        <v>10</v>
      </c>
      <c r="AO81" s="47">
        <f t="shared" si="45"/>
        <v>10</v>
      </c>
      <c r="AP81" s="47">
        <v>10</v>
      </c>
      <c r="AQ81" s="42">
        <f t="shared" si="7"/>
        <v>7.85</v>
      </c>
      <c r="AR81" s="42">
        <v>5</v>
      </c>
      <c r="AS81" s="42">
        <v>0</v>
      </c>
      <c r="AT81" s="42">
        <v>0</v>
      </c>
      <c r="AU81" s="42">
        <f t="shared" si="42"/>
        <v>0</v>
      </c>
      <c r="AV81" s="42">
        <f t="shared" si="9"/>
        <v>2.5</v>
      </c>
      <c r="AW81" s="43">
        <f t="shared" si="10"/>
        <v>6.712350864276966</v>
      </c>
      <c r="AX81" s="44">
        <v>7.29</v>
      </c>
      <c r="AY81" s="45">
        <f t="shared" si="11"/>
        <v>7.001175432138483</v>
      </c>
      <c r="AZ81" s="57">
        <f t="shared" si="12"/>
        <v>73</v>
      </c>
      <c r="BA81" s="30">
        <f t="shared" si="13"/>
        <v>7</v>
      </c>
      <c r="BB81" s="43">
        <f t="shared" si="14"/>
        <v>5.300000000000001</v>
      </c>
      <c r="BC81" s="43">
        <f t="shared" si="15"/>
        <v>8.2427367904412</v>
      </c>
      <c r="BD81" s="43">
        <f t="shared" si="16"/>
        <v>6.653333333333333</v>
      </c>
    </row>
    <row r="82" spans="1:56" ht="15" customHeight="1">
      <c r="A82" s="41" t="s">
        <v>135</v>
      </c>
      <c r="B82" s="42" t="s">
        <v>60</v>
      </c>
      <c r="C82" s="42" t="s">
        <v>60</v>
      </c>
      <c r="D82" s="42" t="s">
        <v>60</v>
      </c>
      <c r="E82" s="42">
        <v>5.091245</v>
      </c>
      <c r="F82" s="42">
        <v>0</v>
      </c>
      <c r="G82" s="42">
        <v>10</v>
      </c>
      <c r="H82" s="42">
        <v>10</v>
      </c>
      <c r="I82" s="42">
        <v>7.5</v>
      </c>
      <c r="J82" s="42">
        <v>10</v>
      </c>
      <c r="K82" s="42">
        <v>10</v>
      </c>
      <c r="L82" s="42">
        <f t="shared" si="0"/>
        <v>9.5</v>
      </c>
      <c r="M82" s="42">
        <v>5</v>
      </c>
      <c r="N82" s="42">
        <v>10</v>
      </c>
      <c r="O82" s="47">
        <v>2.5</v>
      </c>
      <c r="P82" s="47">
        <f t="shared" si="1"/>
        <v>5.833333333333333</v>
      </c>
      <c r="Q82" s="42">
        <f t="shared" si="2"/>
        <v>5.111111111111111</v>
      </c>
      <c r="R82" s="42">
        <v>10</v>
      </c>
      <c r="S82" s="42">
        <v>10</v>
      </c>
      <c r="T82" s="42">
        <v>10</v>
      </c>
      <c r="U82" s="42">
        <f t="shared" si="3"/>
        <v>10</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42">
        <v>10</v>
      </c>
      <c r="AK82" s="47">
        <v>5.333333333333333</v>
      </c>
      <c r="AL82" s="47">
        <v>5.25</v>
      </c>
      <c r="AM82" s="47" t="s">
        <v>60</v>
      </c>
      <c r="AN82" s="47" t="s">
        <v>60</v>
      </c>
      <c r="AO82" s="47" t="s">
        <v>60</v>
      </c>
      <c r="AP82" s="47" t="s">
        <v>60</v>
      </c>
      <c r="AQ82" s="42">
        <f t="shared" si="7"/>
        <v>6.861111111111111</v>
      </c>
      <c r="AR82" s="42">
        <v>10</v>
      </c>
      <c r="AS82" s="42">
        <v>0</v>
      </c>
      <c r="AT82" s="42">
        <v>10</v>
      </c>
      <c r="AU82" s="42">
        <f t="shared" si="42"/>
        <v>5</v>
      </c>
      <c r="AV82" s="42">
        <f t="shared" si="9"/>
        <v>7.5</v>
      </c>
      <c r="AW82" s="43">
        <f t="shared" si="10"/>
        <v>6.610774212962963</v>
      </c>
      <c r="AX82" s="44">
        <v>6.26</v>
      </c>
      <c r="AY82" s="45">
        <f t="shared" si="11"/>
        <v>6.435387106481482</v>
      </c>
      <c r="AZ82" s="57">
        <f t="shared" si="12"/>
        <v>108</v>
      </c>
      <c r="BA82" s="30">
        <f t="shared" si="13"/>
        <v>6.44</v>
      </c>
      <c r="BB82" s="43">
        <f t="shared" si="14"/>
        <v>5.091245</v>
      </c>
      <c r="BC82" s="43">
        <f t="shared" si="15"/>
        <v>5.111111111111111</v>
      </c>
      <c r="BD82" s="43">
        <f t="shared" si="16"/>
        <v>8.12037037037037</v>
      </c>
    </row>
    <row r="83" spans="1:56" ht="15" customHeight="1">
      <c r="A83" s="41" t="s">
        <v>136</v>
      </c>
      <c r="B83" s="42" t="s">
        <v>60</v>
      </c>
      <c r="C83" s="42" t="s">
        <v>60</v>
      </c>
      <c r="D83" s="42" t="s">
        <v>60</v>
      </c>
      <c r="E83" s="42">
        <v>6.5333</v>
      </c>
      <c r="F83" s="42">
        <v>7.240000000000001</v>
      </c>
      <c r="G83" s="42">
        <v>10</v>
      </c>
      <c r="H83" s="42">
        <v>10</v>
      </c>
      <c r="I83" s="42">
        <v>10</v>
      </c>
      <c r="J83" s="42">
        <v>10</v>
      </c>
      <c r="K83" s="42">
        <v>10</v>
      </c>
      <c r="L83" s="42">
        <f t="shared" si="0"/>
        <v>10</v>
      </c>
      <c r="M83" s="42">
        <v>10</v>
      </c>
      <c r="N83" s="42">
        <v>10</v>
      </c>
      <c r="O83" s="47">
        <v>10</v>
      </c>
      <c r="P83" s="47">
        <f t="shared" si="1"/>
        <v>10</v>
      </c>
      <c r="Q83" s="42">
        <f t="shared" si="2"/>
        <v>9.08</v>
      </c>
      <c r="R83" s="42">
        <v>10</v>
      </c>
      <c r="S83" s="42">
        <v>10</v>
      </c>
      <c r="T83" s="42">
        <v>10</v>
      </c>
      <c r="U83" s="42">
        <f t="shared" si="3"/>
        <v>10</v>
      </c>
      <c r="V83" s="42">
        <v>10</v>
      </c>
      <c r="W83" s="42">
        <v>10</v>
      </c>
      <c r="X83" s="42">
        <f>#N/A</f>
        <v>10</v>
      </c>
      <c r="Y83" s="42">
        <v>10</v>
      </c>
      <c r="Z83" s="42">
        <v>10</v>
      </c>
      <c r="AA83" s="42">
        <v>10</v>
      </c>
      <c r="AB83" s="42">
        <v>10</v>
      </c>
      <c r="AC83" s="42">
        <v>10</v>
      </c>
      <c r="AD83" s="42" t="e">
        <f>#N/A</f>
        <v>#N/A</v>
      </c>
      <c r="AE83" s="42">
        <v>10</v>
      </c>
      <c r="AF83" s="42">
        <v>10</v>
      </c>
      <c r="AG83" s="42">
        <v>10</v>
      </c>
      <c r="AH83" s="42" t="e">
        <f>#N/A</f>
        <v>#N/A</v>
      </c>
      <c r="AI83" s="42">
        <f>AVERAGE(Y83:Z83,AD83,AH83)</f>
        <v>10</v>
      </c>
      <c r="AJ83" s="42">
        <v>10</v>
      </c>
      <c r="AK83" s="47">
        <v>8.333333333333334</v>
      </c>
      <c r="AL83" s="47">
        <v>7.75</v>
      </c>
      <c r="AM83" s="47">
        <v>10</v>
      </c>
      <c r="AN83" s="47">
        <v>10</v>
      </c>
      <c r="AO83" s="47">
        <f>#N/A</f>
        <v>10</v>
      </c>
      <c r="AP83" s="47">
        <v>10</v>
      </c>
      <c r="AQ83" s="42">
        <f t="shared" si="7"/>
        <v>9.216666666666667</v>
      </c>
      <c r="AR83" s="42">
        <v>10</v>
      </c>
      <c r="AS83" s="42">
        <v>10</v>
      </c>
      <c r="AT83" s="42">
        <v>10</v>
      </c>
      <c r="AU83" s="42">
        <f t="shared" si="42"/>
        <v>10</v>
      </c>
      <c r="AV83" s="42">
        <f t="shared" si="9"/>
        <v>10</v>
      </c>
      <c r="AW83" s="43">
        <f t="shared" si="10"/>
        <v>8.824991666666666</v>
      </c>
      <c r="AX83" s="44">
        <v>7.6</v>
      </c>
      <c r="AY83" s="45">
        <f t="shared" si="11"/>
        <v>8.212495833333332</v>
      </c>
      <c r="AZ83" s="57">
        <f t="shared" si="12"/>
        <v>22</v>
      </c>
      <c r="BA83" s="30">
        <f t="shared" si="13"/>
        <v>8.21</v>
      </c>
      <c r="BB83" s="43">
        <f t="shared" si="14"/>
        <v>6.5333</v>
      </c>
      <c r="BC83" s="43">
        <f t="shared" si="15"/>
        <v>9.08</v>
      </c>
      <c r="BD83" s="43">
        <f t="shared" si="16"/>
        <v>9.843333333333334</v>
      </c>
    </row>
    <row r="84" spans="1:56" ht="15" customHeight="1">
      <c r="A84" s="41" t="s">
        <v>137</v>
      </c>
      <c r="B84" s="42" t="s">
        <v>60</v>
      </c>
      <c r="C84" s="42" t="s">
        <v>60</v>
      </c>
      <c r="D84" s="42" t="s">
        <v>60</v>
      </c>
      <c r="E84" s="42">
        <v>7.9753549999999995</v>
      </c>
      <c r="F84" s="42">
        <v>9.68</v>
      </c>
      <c r="G84" s="42">
        <v>10</v>
      </c>
      <c r="H84" s="42">
        <v>10</v>
      </c>
      <c r="I84" s="42" t="s">
        <v>60</v>
      </c>
      <c r="J84" s="42">
        <v>10</v>
      </c>
      <c r="K84" s="42">
        <v>10</v>
      </c>
      <c r="L84" s="42">
        <f t="shared" si="0"/>
        <v>10</v>
      </c>
      <c r="M84" s="42">
        <v>10</v>
      </c>
      <c r="N84" s="42">
        <v>10</v>
      </c>
      <c r="O84" s="47">
        <v>10</v>
      </c>
      <c r="P84" s="47">
        <f t="shared" si="1"/>
        <v>10</v>
      </c>
      <c r="Q84" s="42">
        <f t="shared" si="2"/>
        <v>9.893333333333333</v>
      </c>
      <c r="R84" s="42">
        <v>10</v>
      </c>
      <c r="S84" s="42">
        <v>10</v>
      </c>
      <c r="T84" s="42">
        <v>10</v>
      </c>
      <c r="U84" s="42">
        <f t="shared" si="3"/>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42">
        <v>10</v>
      </c>
      <c r="AK84" s="47">
        <v>9.333333333333334</v>
      </c>
      <c r="AL84" s="47">
        <v>9.25</v>
      </c>
      <c r="AM84" s="47" t="s">
        <v>60</v>
      </c>
      <c r="AN84" s="47" t="s">
        <v>60</v>
      </c>
      <c r="AO84" s="47" t="s">
        <v>60</v>
      </c>
      <c r="AP84" s="47" t="s">
        <v>60</v>
      </c>
      <c r="AQ84" s="42">
        <f t="shared" si="7"/>
        <v>9.527777777777779</v>
      </c>
      <c r="AR84" s="42">
        <v>10</v>
      </c>
      <c r="AS84" s="42">
        <v>10</v>
      </c>
      <c r="AT84" s="42">
        <v>10</v>
      </c>
      <c r="AU84" s="42">
        <f t="shared" si="42"/>
        <v>10</v>
      </c>
      <c r="AV84" s="42">
        <f t="shared" si="9"/>
        <v>10</v>
      </c>
      <c r="AW84" s="43">
        <f t="shared" si="10"/>
        <v>9.38846837962963</v>
      </c>
      <c r="AX84" s="44">
        <v>7.43</v>
      </c>
      <c r="AY84" s="45">
        <f t="shared" si="11"/>
        <v>8.409234189814814</v>
      </c>
      <c r="AZ84" s="57">
        <f t="shared" si="12"/>
        <v>14</v>
      </c>
      <c r="BA84" s="30">
        <f t="shared" si="13"/>
        <v>8.41</v>
      </c>
      <c r="BB84" s="43">
        <f t="shared" si="14"/>
        <v>7.9753549999999995</v>
      </c>
      <c r="BC84" s="43">
        <f t="shared" si="15"/>
        <v>9.893333333333333</v>
      </c>
      <c r="BD84" s="43">
        <f t="shared" si="16"/>
        <v>9.842592592592593</v>
      </c>
    </row>
    <row r="85" spans="1:56" ht="15" customHeight="1">
      <c r="A85" s="41" t="s">
        <v>138</v>
      </c>
      <c r="B85" s="42">
        <v>6.000000000000001</v>
      </c>
      <c r="C85" s="42">
        <v>5.323103407083881</v>
      </c>
      <c r="D85" s="42">
        <v>5.340233356379326</v>
      </c>
      <c r="E85" s="42">
        <v>5.6</v>
      </c>
      <c r="F85" s="42">
        <v>9.440000000000001</v>
      </c>
      <c r="G85" s="42">
        <v>10</v>
      </c>
      <c r="H85" s="42">
        <v>10</v>
      </c>
      <c r="I85" s="42">
        <v>7.5</v>
      </c>
      <c r="J85" s="42">
        <v>10</v>
      </c>
      <c r="K85" s="42">
        <v>10</v>
      </c>
      <c r="L85" s="42">
        <f t="shared" si="0"/>
        <v>9.5</v>
      </c>
      <c r="M85" s="42">
        <v>10</v>
      </c>
      <c r="N85" s="42">
        <v>10</v>
      </c>
      <c r="O85" s="47">
        <v>10</v>
      </c>
      <c r="P85" s="47">
        <f t="shared" si="1"/>
        <v>10</v>
      </c>
      <c r="Q85" s="42">
        <f t="shared" si="2"/>
        <v>9.646666666666667</v>
      </c>
      <c r="R85" s="42">
        <v>10</v>
      </c>
      <c r="S85" s="42">
        <v>10</v>
      </c>
      <c r="T85" s="42">
        <v>10</v>
      </c>
      <c r="U85" s="42">
        <f t="shared" si="3"/>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42">
        <v>10</v>
      </c>
      <c r="AK85" s="47">
        <v>4.666666666666667</v>
      </c>
      <c r="AL85" s="47">
        <v>4.75</v>
      </c>
      <c r="AM85" s="47" t="s">
        <v>60</v>
      </c>
      <c r="AN85" s="47" t="s">
        <v>60</v>
      </c>
      <c r="AO85" s="47" t="s">
        <v>60</v>
      </c>
      <c r="AP85" s="47" t="s">
        <v>60</v>
      </c>
      <c r="AQ85" s="42">
        <f t="shared" si="7"/>
        <v>6.472222222222222</v>
      </c>
      <c r="AR85" s="42">
        <v>10</v>
      </c>
      <c r="AS85" s="42">
        <v>10</v>
      </c>
      <c r="AT85" s="42">
        <v>10</v>
      </c>
      <c r="AU85" s="42">
        <f t="shared" si="42"/>
        <v>10</v>
      </c>
      <c r="AV85" s="42">
        <f t="shared" si="9"/>
        <v>10</v>
      </c>
      <c r="AW85" s="43">
        <f t="shared" si="10"/>
        <v>8.223703703703704</v>
      </c>
      <c r="AX85" s="44">
        <v>7.09</v>
      </c>
      <c r="AY85" s="45">
        <f t="shared" si="11"/>
        <v>7.656851851851852</v>
      </c>
      <c r="AZ85" s="57">
        <f t="shared" si="12"/>
        <v>46</v>
      </c>
      <c r="BA85" s="30">
        <f t="shared" si="13"/>
        <v>7.66</v>
      </c>
      <c r="BB85" s="43">
        <f t="shared" si="14"/>
        <v>5.6000000000000005</v>
      </c>
      <c r="BC85" s="43">
        <f t="shared" si="15"/>
        <v>9.646666666666667</v>
      </c>
      <c r="BD85" s="43">
        <f t="shared" si="16"/>
        <v>8.824074074074074</v>
      </c>
    </row>
    <row r="86" spans="1:56" ht="15" customHeight="1">
      <c r="A86" s="41" t="s">
        <v>139</v>
      </c>
      <c r="B86" s="42">
        <v>4.3</v>
      </c>
      <c r="C86" s="42">
        <v>5.349744945237483</v>
      </c>
      <c r="D86" s="42">
        <v>4.949091644186444</v>
      </c>
      <c r="E86" s="42">
        <v>4.9</v>
      </c>
      <c r="F86" s="42">
        <v>5.56</v>
      </c>
      <c r="G86" s="42">
        <v>10</v>
      </c>
      <c r="H86" s="42">
        <v>10</v>
      </c>
      <c r="I86" s="42">
        <v>5</v>
      </c>
      <c r="J86" s="42">
        <v>10</v>
      </c>
      <c r="K86" s="42">
        <v>10</v>
      </c>
      <c r="L86" s="42">
        <f t="shared" si="0"/>
        <v>9</v>
      </c>
      <c r="M86" s="42">
        <v>10</v>
      </c>
      <c r="N86" s="42">
        <v>10</v>
      </c>
      <c r="O86" s="47">
        <v>0</v>
      </c>
      <c r="P86" s="47">
        <f t="shared" si="1"/>
        <v>6.666666666666667</v>
      </c>
      <c r="Q86" s="42">
        <f t="shared" si="2"/>
        <v>7.075555555555556</v>
      </c>
      <c r="R86" s="42">
        <v>10</v>
      </c>
      <c r="S86" s="42">
        <v>5</v>
      </c>
      <c r="T86" s="42">
        <v>10</v>
      </c>
      <c r="U86" s="42">
        <f t="shared" si="3"/>
        <v>8.333333333333334</v>
      </c>
      <c r="V86" s="42">
        <v>10</v>
      </c>
      <c r="W86" s="42">
        <v>7.5</v>
      </c>
      <c r="X86" s="42">
        <f>#N/A</f>
        <v>8.75</v>
      </c>
      <c r="Y86" s="42">
        <v>10</v>
      </c>
      <c r="Z86" s="42">
        <v>5</v>
      </c>
      <c r="AA86" s="42">
        <v>10</v>
      </c>
      <c r="AB86" s="42">
        <v>7.5</v>
      </c>
      <c r="AC86" s="42">
        <v>7.5</v>
      </c>
      <c r="AD86" s="42" t="e">
        <f>#N/A</f>
        <v>#N/A</v>
      </c>
      <c r="AE86" s="42">
        <v>10</v>
      </c>
      <c r="AF86" s="42">
        <v>10</v>
      </c>
      <c r="AG86" s="42">
        <v>10</v>
      </c>
      <c r="AH86" s="42" t="e">
        <f>#N/A</f>
        <v>#N/A</v>
      </c>
      <c r="AI86" s="42">
        <f>AVERAGE(Y86:Z86,AD86,AH86)</f>
        <v>8.333333333333334</v>
      </c>
      <c r="AJ86" s="42">
        <v>10</v>
      </c>
      <c r="AK86" s="47">
        <v>3.6666666666666665</v>
      </c>
      <c r="AL86" s="47">
        <v>2.75</v>
      </c>
      <c r="AM86" s="47">
        <v>10</v>
      </c>
      <c r="AN86" s="47">
        <v>10</v>
      </c>
      <c r="AO86" s="47">
        <f>#N/A</f>
        <v>10</v>
      </c>
      <c r="AP86" s="47">
        <v>10</v>
      </c>
      <c r="AQ86" s="42">
        <f t="shared" si="7"/>
        <v>7.283333333333334</v>
      </c>
      <c r="AR86" s="42">
        <v>7.5</v>
      </c>
      <c r="AS86" s="42">
        <v>10</v>
      </c>
      <c r="AT86" s="42">
        <v>10</v>
      </c>
      <c r="AU86" s="42">
        <f t="shared" si="42"/>
        <v>10</v>
      </c>
      <c r="AV86" s="42">
        <f t="shared" si="9"/>
        <v>8.75</v>
      </c>
      <c r="AW86" s="43">
        <f t="shared" si="10"/>
        <v>7.138888888888889</v>
      </c>
      <c r="AX86" s="44">
        <v>6.25</v>
      </c>
      <c r="AY86" s="45">
        <f t="shared" si="11"/>
        <v>6.694444444444445</v>
      </c>
      <c r="AZ86" s="57">
        <f t="shared" si="12"/>
        <v>96</v>
      </c>
      <c r="BA86" s="30">
        <f t="shared" si="13"/>
        <v>6.69</v>
      </c>
      <c r="BB86" s="43">
        <f t="shared" si="14"/>
        <v>4.9</v>
      </c>
      <c r="BC86" s="43">
        <f t="shared" si="15"/>
        <v>7.075555555555556</v>
      </c>
      <c r="BD86" s="43">
        <f t="shared" si="16"/>
        <v>8.290000000000001</v>
      </c>
    </row>
    <row r="87" spans="1:56" ht="15" customHeight="1">
      <c r="A87" s="41" t="s">
        <v>140</v>
      </c>
      <c r="B87" s="42">
        <v>4.033333333333333</v>
      </c>
      <c r="C87" s="42">
        <v>5.943489494045396</v>
      </c>
      <c r="D87" s="42">
        <v>4.512026543385468</v>
      </c>
      <c r="E87" s="42">
        <v>4.8</v>
      </c>
      <c r="F87" s="42">
        <v>9.120000000000001</v>
      </c>
      <c r="G87" s="42">
        <v>10</v>
      </c>
      <c r="H87" s="42">
        <v>10</v>
      </c>
      <c r="I87" s="42">
        <v>7.5</v>
      </c>
      <c r="J87" s="42">
        <v>10</v>
      </c>
      <c r="K87" s="42">
        <v>10</v>
      </c>
      <c r="L87" s="42">
        <f t="shared" si="0"/>
        <v>9.5</v>
      </c>
      <c r="M87" s="42">
        <v>9.5</v>
      </c>
      <c r="N87" s="42">
        <v>10</v>
      </c>
      <c r="O87" s="47">
        <v>10</v>
      </c>
      <c r="P87" s="47">
        <f t="shared" si="1"/>
        <v>9.833333333333334</v>
      </c>
      <c r="Q87" s="42">
        <f t="shared" si="2"/>
        <v>9.484444444444444</v>
      </c>
      <c r="R87" s="42">
        <v>10</v>
      </c>
      <c r="S87" s="42">
        <v>10</v>
      </c>
      <c r="T87" s="42">
        <v>5</v>
      </c>
      <c r="U87" s="42">
        <f t="shared" si="3"/>
        <v>8.333333333333334</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42">
        <v>10</v>
      </c>
      <c r="AK87" s="47">
        <v>3.6666666666666665</v>
      </c>
      <c r="AL87" s="47">
        <v>4.25</v>
      </c>
      <c r="AM87" s="47" t="s">
        <v>60</v>
      </c>
      <c r="AN87" s="47" t="s">
        <v>60</v>
      </c>
      <c r="AO87" s="47" t="s">
        <v>60</v>
      </c>
      <c r="AP87" s="47" t="s">
        <v>60</v>
      </c>
      <c r="AQ87" s="42">
        <f t="shared" si="7"/>
        <v>5.972222222222221</v>
      </c>
      <c r="AR87" s="42">
        <v>10</v>
      </c>
      <c r="AS87" s="42">
        <v>0</v>
      </c>
      <c r="AT87" s="42">
        <v>10</v>
      </c>
      <c r="AU87" s="42">
        <f t="shared" si="42"/>
        <v>5</v>
      </c>
      <c r="AV87" s="42">
        <f t="shared" si="9"/>
        <v>7.5</v>
      </c>
      <c r="AW87" s="43">
        <f t="shared" si="10"/>
        <v>7.20537037037037</v>
      </c>
      <c r="AX87" s="44">
        <v>6.31</v>
      </c>
      <c r="AY87" s="45">
        <f t="shared" si="11"/>
        <v>6.757685185185185</v>
      </c>
      <c r="AZ87" s="57">
        <f t="shared" si="12"/>
        <v>89</v>
      </c>
      <c r="BA87" s="30">
        <f t="shared" si="13"/>
        <v>6.76</v>
      </c>
      <c r="BB87" s="43">
        <f t="shared" si="14"/>
        <v>4.8</v>
      </c>
      <c r="BC87" s="43">
        <f t="shared" si="15"/>
        <v>9.484444444444444</v>
      </c>
      <c r="BD87" s="43">
        <f t="shared" si="16"/>
        <v>7.268518518518519</v>
      </c>
    </row>
    <row r="88" spans="1:56" ht="15" customHeight="1">
      <c r="A88" s="41" t="s">
        <v>141</v>
      </c>
      <c r="B88" s="42">
        <v>5.566666666666666</v>
      </c>
      <c r="C88" s="42">
        <v>5.723684875031292</v>
      </c>
      <c r="D88" s="42">
        <v>6.114824017144268</v>
      </c>
      <c r="E88" s="42">
        <v>5.8</v>
      </c>
      <c r="F88" s="42">
        <v>9.061262905750937</v>
      </c>
      <c r="G88" s="42">
        <v>10</v>
      </c>
      <c r="H88" s="42">
        <v>10</v>
      </c>
      <c r="I88" s="42">
        <v>10</v>
      </c>
      <c r="J88" s="42">
        <v>10</v>
      </c>
      <c r="K88" s="42">
        <v>10</v>
      </c>
      <c r="L88" s="42">
        <f t="shared" si="0"/>
        <v>10</v>
      </c>
      <c r="M88" s="42">
        <v>10</v>
      </c>
      <c r="N88" s="42">
        <v>10</v>
      </c>
      <c r="O88" s="47">
        <v>5</v>
      </c>
      <c r="P88" s="47">
        <f t="shared" si="1"/>
        <v>8.333333333333334</v>
      </c>
      <c r="Q88" s="42">
        <f t="shared" si="2"/>
        <v>9.131532079694757</v>
      </c>
      <c r="R88" s="42">
        <v>5</v>
      </c>
      <c r="S88" s="42">
        <v>5</v>
      </c>
      <c r="T88" s="42">
        <v>5</v>
      </c>
      <c r="U88" s="42">
        <f t="shared" si="3"/>
        <v>5</v>
      </c>
      <c r="V88" s="42">
        <v>2.5</v>
      </c>
      <c r="W88" s="42">
        <v>5</v>
      </c>
      <c r="X88" s="42">
        <f aca="true" t="shared" si="46" ref="X88:X93">#N/A</f>
        <v>3.75</v>
      </c>
      <c r="Y88" s="42">
        <v>7.5</v>
      </c>
      <c r="Z88" s="42">
        <v>2.5</v>
      </c>
      <c r="AA88" s="42">
        <v>7.5</v>
      </c>
      <c r="AB88" s="42">
        <v>5</v>
      </c>
      <c r="AC88" s="42">
        <v>7.5</v>
      </c>
      <c r="AD88" s="42" t="e">
        <f>#N/A</f>
        <v>#N/A</v>
      </c>
      <c r="AE88" s="42">
        <v>2.5</v>
      </c>
      <c r="AF88" s="42">
        <v>2.5</v>
      </c>
      <c r="AG88" s="42">
        <v>5</v>
      </c>
      <c r="AH88" s="42" t="e">
        <f>#N/A</f>
        <v>#N/A</v>
      </c>
      <c r="AI88" s="42" t="e">
        <f aca="true" t="shared" si="47" ref="AI88:AI93">AVERAGE(Y88:Z88,AD88,AH88)</f>
        <v>#N/A</v>
      </c>
      <c r="AJ88" s="42">
        <v>10</v>
      </c>
      <c r="AK88" s="47">
        <v>2</v>
      </c>
      <c r="AL88" s="47">
        <v>4.5</v>
      </c>
      <c r="AM88" s="47">
        <v>5</v>
      </c>
      <c r="AN88" s="47">
        <v>5</v>
      </c>
      <c r="AO88" s="47">
        <f aca="true" t="shared" si="48" ref="AO88:AO93">#N/A</f>
        <v>5</v>
      </c>
      <c r="AP88" s="47">
        <v>7.5</v>
      </c>
      <c r="AQ88" s="42">
        <f t="shared" si="7"/>
        <v>5.8</v>
      </c>
      <c r="AR88" s="42">
        <v>7.5</v>
      </c>
      <c r="AS88" s="42">
        <v>0</v>
      </c>
      <c r="AT88" s="42">
        <v>0</v>
      </c>
      <c r="AU88" s="42">
        <f t="shared" si="42"/>
        <v>0</v>
      </c>
      <c r="AV88" s="42">
        <f t="shared" si="9"/>
        <v>3.75</v>
      </c>
      <c r="AW88" s="43">
        <f t="shared" si="10"/>
        <v>6.06288301992369</v>
      </c>
      <c r="AX88" s="44">
        <v>7.03</v>
      </c>
      <c r="AY88" s="45">
        <f t="shared" si="11"/>
        <v>6.546441509961845</v>
      </c>
      <c r="AZ88" s="57">
        <f t="shared" si="12"/>
        <v>104</v>
      </c>
      <c r="BA88" s="30">
        <f t="shared" si="13"/>
        <v>6.55</v>
      </c>
      <c r="BB88" s="43">
        <f t="shared" si="14"/>
        <v>5.8</v>
      </c>
      <c r="BC88" s="43">
        <f t="shared" si="15"/>
        <v>9.131532079694757</v>
      </c>
      <c r="BD88" s="43" t="e">
        <f t="shared" si="16"/>
        <v>#N/A</v>
      </c>
    </row>
    <row r="89" spans="1:56" ht="15" customHeight="1">
      <c r="A89" s="41" t="s">
        <v>142</v>
      </c>
      <c r="B89" s="42" t="s">
        <v>60</v>
      </c>
      <c r="C89" s="42" t="s">
        <v>60</v>
      </c>
      <c r="D89" s="42" t="s">
        <v>60</v>
      </c>
      <c r="E89" s="42">
        <v>4.873576</v>
      </c>
      <c r="F89" s="42">
        <v>7</v>
      </c>
      <c r="G89" s="42">
        <v>10</v>
      </c>
      <c r="H89" s="42">
        <v>10</v>
      </c>
      <c r="I89" s="42">
        <v>2.5</v>
      </c>
      <c r="J89" s="42">
        <v>9.907514902066026</v>
      </c>
      <c r="K89" s="42">
        <v>9.972254470619808</v>
      </c>
      <c r="L89" s="42">
        <f t="shared" si="0"/>
        <v>8.475953874537167</v>
      </c>
      <c r="M89" s="42">
        <v>1.5000000000000002</v>
      </c>
      <c r="N89" s="42">
        <v>10</v>
      </c>
      <c r="O89" s="47">
        <v>0</v>
      </c>
      <c r="P89" s="47">
        <f t="shared" si="1"/>
        <v>3.8333333333333335</v>
      </c>
      <c r="Q89" s="42">
        <f t="shared" si="2"/>
        <v>6.436429069290167</v>
      </c>
      <c r="R89" s="42">
        <v>10</v>
      </c>
      <c r="S89" s="42">
        <v>10</v>
      </c>
      <c r="T89" s="42">
        <v>0</v>
      </c>
      <c r="U89" s="42">
        <f t="shared" si="3"/>
        <v>6.666666666666667</v>
      </c>
      <c r="V89" s="42">
        <v>10</v>
      </c>
      <c r="W89" s="42">
        <v>10</v>
      </c>
      <c r="X89" s="42">
        <f t="shared" si="46"/>
        <v>10</v>
      </c>
      <c r="Y89" s="42">
        <v>10</v>
      </c>
      <c r="Z89" s="42">
        <v>10</v>
      </c>
      <c r="AA89" s="42">
        <v>7.5</v>
      </c>
      <c r="AB89" s="42">
        <v>10</v>
      </c>
      <c r="AC89" s="42">
        <v>10</v>
      </c>
      <c r="AD89" s="42" t="e">
        <f>#N/A</f>
        <v>#N/A</v>
      </c>
      <c r="AE89" s="42">
        <v>10</v>
      </c>
      <c r="AF89" s="42">
        <v>10</v>
      </c>
      <c r="AG89" s="42">
        <v>10</v>
      </c>
      <c r="AH89" s="42" t="e">
        <f>#N/A</f>
        <v>#N/A</v>
      </c>
      <c r="AI89" s="42" t="e">
        <f t="shared" si="47"/>
        <v>#N/A</v>
      </c>
      <c r="AJ89" s="42">
        <v>10</v>
      </c>
      <c r="AK89" s="47">
        <v>7</v>
      </c>
      <c r="AL89" s="47">
        <v>8.25</v>
      </c>
      <c r="AM89" s="47">
        <v>5</v>
      </c>
      <c r="AN89" s="47">
        <v>5</v>
      </c>
      <c r="AO89" s="47">
        <f t="shared" si="48"/>
        <v>5</v>
      </c>
      <c r="AP89" s="47">
        <v>7.5</v>
      </c>
      <c r="AQ89" s="42">
        <f t="shared" si="7"/>
        <v>7.55</v>
      </c>
      <c r="AR89" s="42">
        <v>0</v>
      </c>
      <c r="AS89" s="42">
        <v>10</v>
      </c>
      <c r="AT89" s="42">
        <v>10</v>
      </c>
      <c r="AU89" s="42">
        <f t="shared" si="42"/>
        <v>10</v>
      </c>
      <c r="AV89" s="42">
        <f t="shared" si="9"/>
        <v>5</v>
      </c>
      <c r="AW89" s="43">
        <f t="shared" si="10"/>
        <v>6.728334600655875</v>
      </c>
      <c r="AX89" s="44">
        <v>6.12</v>
      </c>
      <c r="AY89" s="45">
        <f t="shared" si="11"/>
        <v>6.424167300327937</v>
      </c>
      <c r="AZ89" s="57">
        <f t="shared" si="12"/>
        <v>110</v>
      </c>
      <c r="BA89" s="30">
        <f t="shared" si="13"/>
        <v>6.42</v>
      </c>
      <c r="BB89" s="43">
        <f t="shared" si="14"/>
        <v>4.873576</v>
      </c>
      <c r="BC89" s="43">
        <f t="shared" si="15"/>
        <v>6.436429069290167</v>
      </c>
      <c r="BD89" s="43" t="e">
        <f t="shared" si="16"/>
        <v>#N/A</v>
      </c>
    </row>
    <row r="90" spans="1:56" ht="15" customHeight="1">
      <c r="A90" s="41" t="s">
        <v>143</v>
      </c>
      <c r="B90" s="42" t="s">
        <v>60</v>
      </c>
      <c r="C90" s="42" t="s">
        <v>60</v>
      </c>
      <c r="D90" s="42" t="s">
        <v>60</v>
      </c>
      <c r="E90" s="42">
        <v>7.512808</v>
      </c>
      <c r="F90" s="42">
        <v>9.719999999999999</v>
      </c>
      <c r="G90" s="42">
        <v>10</v>
      </c>
      <c r="H90" s="42">
        <v>10</v>
      </c>
      <c r="I90" s="42" t="s">
        <v>60</v>
      </c>
      <c r="J90" s="42">
        <v>10</v>
      </c>
      <c r="K90" s="42">
        <v>10</v>
      </c>
      <c r="L90" s="42">
        <f t="shared" si="0"/>
        <v>10</v>
      </c>
      <c r="M90" s="42">
        <v>10</v>
      </c>
      <c r="N90" s="42">
        <v>10</v>
      </c>
      <c r="O90" s="47">
        <v>10</v>
      </c>
      <c r="P90" s="47">
        <f t="shared" si="1"/>
        <v>10</v>
      </c>
      <c r="Q90" s="42">
        <f t="shared" si="2"/>
        <v>9.906666666666666</v>
      </c>
      <c r="R90" s="42">
        <v>10</v>
      </c>
      <c r="S90" s="42">
        <v>10</v>
      </c>
      <c r="T90" s="42">
        <v>10</v>
      </c>
      <c r="U90" s="42">
        <f t="shared" si="3"/>
        <v>10</v>
      </c>
      <c r="V90" s="42">
        <v>10</v>
      </c>
      <c r="W90" s="42">
        <v>10</v>
      </c>
      <c r="X90" s="42">
        <f t="shared" si="46"/>
        <v>10</v>
      </c>
      <c r="Y90" s="42">
        <v>10</v>
      </c>
      <c r="Z90" s="42">
        <v>10</v>
      </c>
      <c r="AA90" s="42">
        <v>10</v>
      </c>
      <c r="AB90" s="42">
        <v>10</v>
      </c>
      <c r="AC90" s="42">
        <v>10</v>
      </c>
      <c r="AD90" s="42" t="e">
        <f>#N/A</f>
        <v>#N/A</v>
      </c>
      <c r="AE90" s="42">
        <v>10</v>
      </c>
      <c r="AF90" s="42">
        <v>10</v>
      </c>
      <c r="AG90" s="42">
        <v>10</v>
      </c>
      <c r="AH90" s="42" t="e">
        <f>#N/A</f>
        <v>#N/A</v>
      </c>
      <c r="AI90" s="42" t="e">
        <f t="shared" si="47"/>
        <v>#N/A</v>
      </c>
      <c r="AJ90" s="42">
        <v>10</v>
      </c>
      <c r="AK90" s="47">
        <v>8.666666666666666</v>
      </c>
      <c r="AL90" s="47">
        <v>7.75</v>
      </c>
      <c r="AM90" s="47">
        <v>10</v>
      </c>
      <c r="AN90" s="47">
        <v>10</v>
      </c>
      <c r="AO90" s="47">
        <f t="shared" si="48"/>
        <v>10</v>
      </c>
      <c r="AP90" s="47">
        <v>10</v>
      </c>
      <c r="AQ90" s="42">
        <f t="shared" si="7"/>
        <v>9.283333333333333</v>
      </c>
      <c r="AR90" s="42">
        <v>10</v>
      </c>
      <c r="AS90" s="42">
        <v>10</v>
      </c>
      <c r="AT90" s="42">
        <v>10</v>
      </c>
      <c r="AU90" s="42">
        <f t="shared" si="42"/>
        <v>10</v>
      </c>
      <c r="AV90" s="42">
        <f t="shared" si="9"/>
        <v>10</v>
      </c>
      <c r="AW90" s="43">
        <f t="shared" si="10"/>
        <v>9.283202</v>
      </c>
      <c r="AX90" s="44">
        <v>7.65</v>
      </c>
      <c r="AY90" s="45">
        <f t="shared" si="11"/>
        <v>8.466601</v>
      </c>
      <c r="AZ90" s="57">
        <f t="shared" si="12"/>
        <v>12</v>
      </c>
      <c r="BA90" s="30">
        <f t="shared" si="13"/>
        <v>8.47</v>
      </c>
      <c r="BB90" s="43">
        <f t="shared" si="14"/>
        <v>7.512808</v>
      </c>
      <c r="BC90" s="43">
        <f t="shared" si="15"/>
        <v>9.906666666666666</v>
      </c>
      <c r="BD90" s="43" t="e">
        <f t="shared" si="16"/>
        <v>#N/A</v>
      </c>
    </row>
    <row r="91" spans="1:56" ht="15" customHeight="1">
      <c r="A91" s="41" t="s">
        <v>144</v>
      </c>
      <c r="B91" s="42" t="s">
        <v>60</v>
      </c>
      <c r="C91" s="42" t="s">
        <v>60</v>
      </c>
      <c r="D91" s="42" t="s">
        <v>60</v>
      </c>
      <c r="E91" s="42">
        <v>4.3158</v>
      </c>
      <c r="F91" s="42">
        <v>8</v>
      </c>
      <c r="G91" s="42">
        <v>5</v>
      </c>
      <c r="H91" s="42">
        <v>7.299314052776266</v>
      </c>
      <c r="I91" s="42">
        <v>5</v>
      </c>
      <c r="J91" s="42">
        <v>9.909977135092541</v>
      </c>
      <c r="K91" s="42">
        <v>9.783945124222102</v>
      </c>
      <c r="L91" s="42">
        <f t="shared" si="0"/>
        <v>7.398647262418182</v>
      </c>
      <c r="M91" s="42">
        <v>2.8</v>
      </c>
      <c r="N91" s="42">
        <v>10</v>
      </c>
      <c r="O91" s="47">
        <v>0</v>
      </c>
      <c r="P91" s="47">
        <f t="shared" si="1"/>
        <v>4.266666666666667</v>
      </c>
      <c r="Q91" s="42">
        <f t="shared" si="2"/>
        <v>6.555104643028283</v>
      </c>
      <c r="R91" s="42">
        <v>0</v>
      </c>
      <c r="S91" s="42">
        <v>10</v>
      </c>
      <c r="T91" s="42">
        <v>10</v>
      </c>
      <c r="U91" s="42">
        <f t="shared" si="3"/>
        <v>6.666666666666667</v>
      </c>
      <c r="V91" s="42">
        <v>2.5</v>
      </c>
      <c r="W91" s="42">
        <v>7.5</v>
      </c>
      <c r="X91" s="42">
        <f t="shared" si="46"/>
        <v>5</v>
      </c>
      <c r="Y91" s="42">
        <v>7.5</v>
      </c>
      <c r="Z91" s="42">
        <v>7.5</v>
      </c>
      <c r="AA91" s="42">
        <v>10</v>
      </c>
      <c r="AB91" s="42">
        <v>7.5</v>
      </c>
      <c r="AC91" s="42">
        <v>7.5</v>
      </c>
      <c r="AD91" s="42" t="e">
        <f>#N/A</f>
        <v>#N/A</v>
      </c>
      <c r="AE91" s="42">
        <v>10</v>
      </c>
      <c r="AF91" s="42">
        <v>10</v>
      </c>
      <c r="AG91" s="42">
        <v>10</v>
      </c>
      <c r="AH91" s="42" t="e">
        <f>#N/A</f>
        <v>#N/A</v>
      </c>
      <c r="AI91" s="42" t="e">
        <f t="shared" si="47"/>
        <v>#N/A</v>
      </c>
      <c r="AJ91" s="42">
        <v>10</v>
      </c>
      <c r="AK91" s="47">
        <v>4.333333333333333</v>
      </c>
      <c r="AL91" s="47">
        <v>5.5</v>
      </c>
      <c r="AM91" s="47">
        <v>7.5</v>
      </c>
      <c r="AN91" s="47">
        <v>7.5</v>
      </c>
      <c r="AO91" s="47">
        <f t="shared" si="48"/>
        <v>7.5</v>
      </c>
      <c r="AP91" s="47">
        <v>7.5</v>
      </c>
      <c r="AQ91" s="42">
        <f t="shared" si="7"/>
        <v>6.966666666666666</v>
      </c>
      <c r="AR91" s="42">
        <v>7.5</v>
      </c>
      <c r="AS91" s="42">
        <v>0</v>
      </c>
      <c r="AT91" s="42">
        <v>0</v>
      </c>
      <c r="AU91" s="42">
        <f t="shared" si="42"/>
        <v>0</v>
      </c>
      <c r="AV91" s="42">
        <f t="shared" si="9"/>
        <v>3.75</v>
      </c>
      <c r="AW91" s="43">
        <f t="shared" si="10"/>
        <v>5.789392827423738</v>
      </c>
      <c r="AX91" s="44">
        <v>6.06</v>
      </c>
      <c r="AY91" s="45">
        <f t="shared" si="11"/>
        <v>5.924696413711869</v>
      </c>
      <c r="AZ91" s="57">
        <f t="shared" si="12"/>
        <v>131</v>
      </c>
      <c r="BA91" s="30">
        <f t="shared" si="13"/>
        <v>5.92</v>
      </c>
      <c r="BB91" s="43">
        <f t="shared" si="14"/>
        <v>4.3158</v>
      </c>
      <c r="BC91" s="43">
        <f t="shared" si="15"/>
        <v>6.555104643028283</v>
      </c>
      <c r="BD91" s="43" t="e">
        <f t="shared" si="16"/>
        <v>#N/A</v>
      </c>
    </row>
    <row r="92" spans="1:56" ht="15" customHeight="1">
      <c r="A92" s="41" t="s">
        <v>145</v>
      </c>
      <c r="B92" s="42" t="s">
        <v>60</v>
      </c>
      <c r="C92" s="42" t="s">
        <v>60</v>
      </c>
      <c r="D92" s="42" t="s">
        <v>60</v>
      </c>
      <c r="E92" s="42">
        <v>6.6557379999999995</v>
      </c>
      <c r="F92" s="42">
        <v>8.88</v>
      </c>
      <c r="G92" s="42">
        <v>10</v>
      </c>
      <c r="H92" s="42">
        <v>10</v>
      </c>
      <c r="I92" s="42">
        <v>10</v>
      </c>
      <c r="J92" s="42">
        <v>10</v>
      </c>
      <c r="K92" s="42">
        <v>10</v>
      </c>
      <c r="L92" s="42">
        <f t="shared" si="0"/>
        <v>10</v>
      </c>
      <c r="M92" s="42">
        <v>10</v>
      </c>
      <c r="N92" s="42">
        <v>10</v>
      </c>
      <c r="O92" s="47">
        <v>10</v>
      </c>
      <c r="P92" s="47">
        <f t="shared" si="1"/>
        <v>10</v>
      </c>
      <c r="Q92" s="42">
        <f t="shared" si="2"/>
        <v>9.626666666666667</v>
      </c>
      <c r="R92" s="42">
        <v>10</v>
      </c>
      <c r="S92" s="42">
        <v>10</v>
      </c>
      <c r="T92" s="42">
        <v>10</v>
      </c>
      <c r="U92" s="42">
        <f t="shared" si="3"/>
        <v>10</v>
      </c>
      <c r="V92" s="42">
        <v>10</v>
      </c>
      <c r="W92" s="42">
        <v>7.5</v>
      </c>
      <c r="X92" s="42">
        <f t="shared" si="46"/>
        <v>8.75</v>
      </c>
      <c r="Y92" s="42">
        <v>10</v>
      </c>
      <c r="Z92" s="42">
        <v>7.5</v>
      </c>
      <c r="AA92" s="42">
        <v>5</v>
      </c>
      <c r="AB92" s="42">
        <v>10</v>
      </c>
      <c r="AC92" s="42">
        <v>7.5</v>
      </c>
      <c r="AD92" s="42" t="e">
        <f>#N/A</f>
        <v>#N/A</v>
      </c>
      <c r="AE92" s="42">
        <v>10</v>
      </c>
      <c r="AF92" s="42">
        <v>10</v>
      </c>
      <c r="AG92" s="42">
        <v>10</v>
      </c>
      <c r="AH92" s="42" t="e">
        <f>#N/A</f>
        <v>#N/A</v>
      </c>
      <c r="AI92" s="42" t="e">
        <f t="shared" si="47"/>
        <v>#N/A</v>
      </c>
      <c r="AJ92" s="42">
        <v>10</v>
      </c>
      <c r="AK92" s="47">
        <v>7.666666666666667</v>
      </c>
      <c r="AL92" s="47">
        <v>7.75</v>
      </c>
      <c r="AM92" s="47">
        <v>10</v>
      </c>
      <c r="AN92" s="47">
        <v>10</v>
      </c>
      <c r="AO92" s="47">
        <f t="shared" si="48"/>
        <v>10</v>
      </c>
      <c r="AP92" s="47">
        <v>10</v>
      </c>
      <c r="AQ92" s="42">
        <f t="shared" si="7"/>
        <v>9.083333333333334</v>
      </c>
      <c r="AR92" s="42">
        <v>10</v>
      </c>
      <c r="AS92" s="42">
        <v>0</v>
      </c>
      <c r="AT92" s="42">
        <v>10</v>
      </c>
      <c r="AU92" s="42">
        <f t="shared" si="42"/>
        <v>5</v>
      </c>
      <c r="AV92" s="42">
        <f t="shared" si="9"/>
        <v>7.5</v>
      </c>
      <c r="AW92" s="43">
        <f t="shared" si="10"/>
        <v>8.4789345</v>
      </c>
      <c r="AX92" s="44">
        <v>8</v>
      </c>
      <c r="AY92" s="45">
        <f t="shared" si="11"/>
        <v>8.23946725</v>
      </c>
      <c r="AZ92" s="57">
        <f t="shared" si="12"/>
        <v>19</v>
      </c>
      <c r="BA92" s="30">
        <f t="shared" si="13"/>
        <v>8.24</v>
      </c>
      <c r="BB92" s="43">
        <f t="shared" si="14"/>
        <v>6.6557379999999995</v>
      </c>
      <c r="BC92" s="43">
        <f t="shared" si="15"/>
        <v>9.626666666666667</v>
      </c>
      <c r="BD92" s="43" t="e">
        <f t="shared" si="16"/>
        <v>#N/A</v>
      </c>
    </row>
    <row r="93" spans="1:56" ht="15" customHeight="1">
      <c r="A93" s="41" t="s">
        <v>146</v>
      </c>
      <c r="B93" s="42">
        <v>4.966666666666667</v>
      </c>
      <c r="C93" s="42">
        <v>4.013279181416434</v>
      </c>
      <c r="D93" s="42">
        <v>3.505412225726317</v>
      </c>
      <c r="E93" s="42">
        <v>4.2</v>
      </c>
      <c r="F93" s="42">
        <v>0.8799999999999998</v>
      </c>
      <c r="G93" s="42">
        <v>0</v>
      </c>
      <c r="H93" s="42">
        <v>10</v>
      </c>
      <c r="I93" s="42">
        <v>7.5</v>
      </c>
      <c r="J93" s="42">
        <v>10</v>
      </c>
      <c r="K93" s="42">
        <v>9.998324414091801</v>
      </c>
      <c r="L93" s="42">
        <f t="shared" si="0"/>
        <v>7.49966488281836</v>
      </c>
      <c r="M93" s="42">
        <v>9.5</v>
      </c>
      <c r="N93" s="42">
        <v>10</v>
      </c>
      <c r="O93" s="47">
        <v>10</v>
      </c>
      <c r="P93" s="47">
        <f t="shared" si="1"/>
        <v>9.833333333333334</v>
      </c>
      <c r="Q93" s="42">
        <f t="shared" si="2"/>
        <v>6.070999405383898</v>
      </c>
      <c r="R93" s="42">
        <v>10</v>
      </c>
      <c r="S93" s="42">
        <v>10</v>
      </c>
      <c r="T93" s="42">
        <v>10</v>
      </c>
      <c r="U93" s="42">
        <f t="shared" si="3"/>
        <v>10</v>
      </c>
      <c r="V93" s="42">
        <v>7.5</v>
      </c>
      <c r="W93" s="42">
        <v>7.5</v>
      </c>
      <c r="X93" s="42">
        <f t="shared" si="46"/>
        <v>7.5</v>
      </c>
      <c r="Y93" s="42">
        <v>10</v>
      </c>
      <c r="Z93" s="42">
        <v>10</v>
      </c>
      <c r="AA93" s="42">
        <v>2.5</v>
      </c>
      <c r="AB93" s="42">
        <v>5</v>
      </c>
      <c r="AC93" s="42">
        <v>7.5</v>
      </c>
      <c r="AD93" s="42" t="e">
        <f>#N/A</f>
        <v>#N/A</v>
      </c>
      <c r="AE93" s="42">
        <v>7.5</v>
      </c>
      <c r="AF93" s="42">
        <v>7.5</v>
      </c>
      <c r="AG93" s="42">
        <v>7.5</v>
      </c>
      <c r="AH93" s="42" t="e">
        <f>#N/A</f>
        <v>#N/A</v>
      </c>
      <c r="AI93" s="42" t="e">
        <f t="shared" si="47"/>
        <v>#N/A</v>
      </c>
      <c r="AJ93" s="42">
        <v>3.2976563672059256</v>
      </c>
      <c r="AK93" s="47">
        <v>4.333333333333333</v>
      </c>
      <c r="AL93" s="47">
        <v>2.25</v>
      </c>
      <c r="AM93" s="47">
        <v>10</v>
      </c>
      <c r="AN93" s="47">
        <v>10</v>
      </c>
      <c r="AO93" s="47">
        <f t="shared" si="48"/>
        <v>10</v>
      </c>
      <c r="AP93" s="47">
        <v>10</v>
      </c>
      <c r="AQ93" s="42">
        <f t="shared" si="7"/>
        <v>5.976197940107852</v>
      </c>
      <c r="AR93" s="42">
        <v>10</v>
      </c>
      <c r="AS93" s="42">
        <v>10</v>
      </c>
      <c r="AT93" s="42">
        <v>10</v>
      </c>
      <c r="AU93" s="42">
        <f t="shared" si="42"/>
        <v>10</v>
      </c>
      <c r="AV93" s="42">
        <f t="shared" si="9"/>
        <v>10</v>
      </c>
      <c r="AW93" s="43">
        <f t="shared" si="10"/>
        <v>6.72786964535676</v>
      </c>
      <c r="AX93" s="44">
        <v>6.72</v>
      </c>
      <c r="AY93" s="45">
        <f t="shared" si="11"/>
        <v>6.72393482267838</v>
      </c>
      <c r="AZ93" s="57">
        <f t="shared" si="12"/>
        <v>92</v>
      </c>
      <c r="BA93" s="30">
        <f t="shared" si="13"/>
        <v>6.72</v>
      </c>
      <c r="BB93" s="43">
        <f t="shared" si="14"/>
        <v>4.2</v>
      </c>
      <c r="BC93" s="43">
        <f t="shared" si="15"/>
        <v>6.070999405383898</v>
      </c>
      <c r="BD93" s="43" t="e">
        <f t="shared" si="16"/>
        <v>#N/A</v>
      </c>
    </row>
    <row r="94" spans="1:56" ht="15" customHeight="1">
      <c r="A94" s="41" t="s">
        <v>147</v>
      </c>
      <c r="B94" s="42">
        <v>4.5</v>
      </c>
      <c r="C94" s="42">
        <v>4.1639734483525155</v>
      </c>
      <c r="D94" s="42">
        <v>4.039829815621055</v>
      </c>
      <c r="E94" s="42">
        <v>4.2</v>
      </c>
      <c r="F94" s="42">
        <v>6.559999999999999</v>
      </c>
      <c r="G94" s="42">
        <v>10</v>
      </c>
      <c r="H94" s="42">
        <v>10</v>
      </c>
      <c r="I94" s="42">
        <v>5</v>
      </c>
      <c r="J94" s="42">
        <v>10</v>
      </c>
      <c r="K94" s="42">
        <v>10</v>
      </c>
      <c r="L94" s="42">
        <f t="shared" si="0"/>
        <v>9</v>
      </c>
      <c r="M94" s="42">
        <v>10</v>
      </c>
      <c r="N94" s="42">
        <v>10</v>
      </c>
      <c r="O94" s="47">
        <v>7.5</v>
      </c>
      <c r="P94" s="47">
        <f t="shared" si="1"/>
        <v>9.166666666666666</v>
      </c>
      <c r="Q94" s="42">
        <f t="shared" si="2"/>
        <v>8.242222222222223</v>
      </c>
      <c r="R94" s="42">
        <v>10</v>
      </c>
      <c r="S94" s="42">
        <v>5</v>
      </c>
      <c r="T94" s="42">
        <v>10</v>
      </c>
      <c r="U94" s="42">
        <f t="shared" si="3"/>
        <v>8.333333333333334</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42">
        <v>10</v>
      </c>
      <c r="AK94" s="47">
        <v>4.333333333333333</v>
      </c>
      <c r="AL94" s="47">
        <v>5.5</v>
      </c>
      <c r="AM94" s="47" t="s">
        <v>60</v>
      </c>
      <c r="AN94" s="47" t="s">
        <v>60</v>
      </c>
      <c r="AO94" s="47" t="s">
        <v>60</v>
      </c>
      <c r="AP94" s="47" t="s">
        <v>60</v>
      </c>
      <c r="AQ94" s="42">
        <f t="shared" si="7"/>
        <v>6.611111111111111</v>
      </c>
      <c r="AR94" s="42">
        <v>10</v>
      </c>
      <c r="AS94" s="42">
        <v>10</v>
      </c>
      <c r="AT94" s="42">
        <v>10</v>
      </c>
      <c r="AU94" s="42">
        <f t="shared" si="42"/>
        <v>10</v>
      </c>
      <c r="AV94" s="42">
        <f t="shared" si="9"/>
        <v>10</v>
      </c>
      <c r="AW94" s="43">
        <f t="shared" si="10"/>
        <v>7.267962962962963</v>
      </c>
      <c r="AX94" s="44">
        <v>6.72</v>
      </c>
      <c r="AY94" s="45">
        <f t="shared" si="11"/>
        <v>6.993981481481482</v>
      </c>
      <c r="AZ94" s="57">
        <f t="shared" si="12"/>
        <v>74</v>
      </c>
      <c r="BA94" s="30">
        <f t="shared" si="13"/>
        <v>6.99</v>
      </c>
      <c r="BB94" s="43">
        <f t="shared" si="14"/>
        <v>4.2</v>
      </c>
      <c r="BC94" s="43">
        <f t="shared" si="15"/>
        <v>8.242222222222223</v>
      </c>
      <c r="BD94" s="43">
        <f t="shared" si="16"/>
        <v>8.314814814814815</v>
      </c>
    </row>
    <row r="95" spans="1:56" ht="15" customHeight="1">
      <c r="A95" s="41" t="s">
        <v>148</v>
      </c>
      <c r="B95" s="42">
        <v>5.166666666666667</v>
      </c>
      <c r="C95" s="42">
        <v>5.267563328098779</v>
      </c>
      <c r="D95" s="42">
        <v>5.436862357274692</v>
      </c>
      <c r="E95" s="42">
        <v>5.300000000000001</v>
      </c>
      <c r="F95" s="42">
        <v>6.12</v>
      </c>
      <c r="G95" s="42">
        <v>10</v>
      </c>
      <c r="H95" s="42">
        <v>10</v>
      </c>
      <c r="I95" s="42">
        <v>7.5</v>
      </c>
      <c r="J95" s="42">
        <v>10</v>
      </c>
      <c r="K95" s="42">
        <v>10</v>
      </c>
      <c r="L95" s="42">
        <f t="shared" si="0"/>
        <v>9.5</v>
      </c>
      <c r="M95" s="42">
        <v>10</v>
      </c>
      <c r="N95" s="42">
        <v>10</v>
      </c>
      <c r="O95" s="47">
        <v>10</v>
      </c>
      <c r="P95" s="47">
        <f t="shared" si="1"/>
        <v>10</v>
      </c>
      <c r="Q95" s="42">
        <f t="shared" si="2"/>
        <v>8.540000000000001</v>
      </c>
      <c r="R95" s="42">
        <v>10</v>
      </c>
      <c r="S95" s="42">
        <v>10</v>
      </c>
      <c r="T95" s="42">
        <v>10</v>
      </c>
      <c r="U95" s="42">
        <f t="shared" si="3"/>
        <v>10</v>
      </c>
      <c r="V95" s="42">
        <v>5</v>
      </c>
      <c r="W95" s="42">
        <v>5</v>
      </c>
      <c r="X95" s="42">
        <f>#N/A</f>
        <v>5</v>
      </c>
      <c r="Y95" s="42">
        <v>7.5</v>
      </c>
      <c r="Z95" s="42">
        <v>7.5</v>
      </c>
      <c r="AA95" s="42">
        <v>7.5</v>
      </c>
      <c r="AB95" s="42">
        <v>5</v>
      </c>
      <c r="AC95" s="42">
        <v>10</v>
      </c>
      <c r="AD95" s="42" t="e">
        <f>#N/A</f>
        <v>#N/A</v>
      </c>
      <c r="AE95" s="42">
        <v>7.5</v>
      </c>
      <c r="AF95" s="42">
        <v>10</v>
      </c>
      <c r="AG95" s="42">
        <v>10</v>
      </c>
      <c r="AH95" s="42" t="e">
        <f>#N/A</f>
        <v>#N/A</v>
      </c>
      <c r="AI95" s="42">
        <f>AVERAGE(Y95:Z95,AD95,AH95)</f>
        <v>7.916666666666666</v>
      </c>
      <c r="AJ95" s="42">
        <v>10</v>
      </c>
      <c r="AK95" s="47">
        <v>5.666666666666667</v>
      </c>
      <c r="AL95" s="47">
        <v>7</v>
      </c>
      <c r="AM95" s="47">
        <v>10</v>
      </c>
      <c r="AN95" s="47">
        <v>10</v>
      </c>
      <c r="AO95" s="47">
        <f>#N/A</f>
        <v>10</v>
      </c>
      <c r="AP95" s="47">
        <v>10</v>
      </c>
      <c r="AQ95" s="42">
        <f t="shared" si="7"/>
        <v>8.533333333333335</v>
      </c>
      <c r="AR95" s="42">
        <v>10</v>
      </c>
      <c r="AS95" s="42">
        <v>10</v>
      </c>
      <c r="AT95" s="42">
        <v>10</v>
      </c>
      <c r="AU95" s="42">
        <f t="shared" si="42"/>
        <v>10</v>
      </c>
      <c r="AV95" s="42">
        <f t="shared" si="9"/>
        <v>10</v>
      </c>
      <c r="AW95" s="43">
        <f t="shared" si="10"/>
        <v>7.605</v>
      </c>
      <c r="AX95" s="44">
        <v>7.1</v>
      </c>
      <c r="AY95" s="45">
        <f t="shared" si="11"/>
        <v>7.3525</v>
      </c>
      <c r="AZ95" s="57">
        <f t="shared" si="12"/>
        <v>56</v>
      </c>
      <c r="BA95" s="30">
        <f t="shared" si="13"/>
        <v>7.35</v>
      </c>
      <c r="BB95" s="43">
        <f t="shared" si="14"/>
        <v>5.300000000000001</v>
      </c>
      <c r="BC95" s="43">
        <f t="shared" si="15"/>
        <v>8.540000000000001</v>
      </c>
      <c r="BD95" s="43">
        <f t="shared" si="16"/>
        <v>8.290000000000001</v>
      </c>
    </row>
    <row r="96" spans="1:56" ht="15" customHeight="1">
      <c r="A96" s="41" t="s">
        <v>149</v>
      </c>
      <c r="B96" s="42" t="s">
        <v>60</v>
      </c>
      <c r="C96" s="42" t="s">
        <v>60</v>
      </c>
      <c r="D96" s="42" t="s">
        <v>60</v>
      </c>
      <c r="E96" s="42">
        <v>5.499372999999999</v>
      </c>
      <c r="F96" s="42">
        <v>8.64</v>
      </c>
      <c r="G96" s="42">
        <v>10</v>
      </c>
      <c r="H96" s="42">
        <v>10</v>
      </c>
      <c r="I96" s="42">
        <v>7.5</v>
      </c>
      <c r="J96" s="42">
        <v>10</v>
      </c>
      <c r="K96" s="42">
        <v>10</v>
      </c>
      <c r="L96" s="42">
        <f t="shared" si="0"/>
        <v>9.5</v>
      </c>
      <c r="M96" s="42" t="s">
        <v>60</v>
      </c>
      <c r="N96" s="42">
        <v>10</v>
      </c>
      <c r="O96" s="47">
        <v>10</v>
      </c>
      <c r="P96" s="47">
        <f t="shared" si="1"/>
        <v>10</v>
      </c>
      <c r="Q96" s="42">
        <f t="shared" si="2"/>
        <v>9.38</v>
      </c>
      <c r="R96" s="42">
        <v>10</v>
      </c>
      <c r="S96" s="42">
        <v>10</v>
      </c>
      <c r="T96" s="42">
        <v>10</v>
      </c>
      <c r="U96" s="42">
        <f t="shared" si="3"/>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42">
        <v>10</v>
      </c>
      <c r="AK96" s="47">
        <v>7</v>
      </c>
      <c r="AL96" s="47">
        <v>6</v>
      </c>
      <c r="AM96" s="47" t="s">
        <v>60</v>
      </c>
      <c r="AN96" s="47" t="s">
        <v>60</v>
      </c>
      <c r="AO96" s="47" t="s">
        <v>60</v>
      </c>
      <c r="AP96" s="47" t="s">
        <v>60</v>
      </c>
      <c r="AQ96" s="42">
        <f t="shared" si="7"/>
        <v>7.666666666666667</v>
      </c>
      <c r="AR96" s="42">
        <v>10</v>
      </c>
      <c r="AS96" s="42">
        <v>10</v>
      </c>
      <c r="AT96" s="42">
        <v>10</v>
      </c>
      <c r="AU96" s="42">
        <f t="shared" si="42"/>
        <v>10</v>
      </c>
      <c r="AV96" s="42">
        <f t="shared" si="9"/>
        <v>10</v>
      </c>
      <c r="AW96" s="43">
        <f t="shared" si="10"/>
        <v>8.330954361111111</v>
      </c>
      <c r="AX96" s="44">
        <v>7.13</v>
      </c>
      <c r="AY96" s="45">
        <f t="shared" si="11"/>
        <v>7.730477180555555</v>
      </c>
      <c r="AZ96" s="57">
        <f t="shared" si="12"/>
        <v>43</v>
      </c>
      <c r="BA96" s="30">
        <f t="shared" si="13"/>
        <v>7.73</v>
      </c>
      <c r="BB96" s="43">
        <f t="shared" si="14"/>
        <v>5.499372999999999</v>
      </c>
      <c r="BC96" s="43">
        <f t="shared" si="15"/>
        <v>9.38</v>
      </c>
      <c r="BD96" s="43">
        <f t="shared" si="16"/>
        <v>9.222222222222223</v>
      </c>
    </row>
    <row r="97" spans="1:56" ht="15" customHeight="1">
      <c r="A97" s="41" t="s">
        <v>150</v>
      </c>
      <c r="B97" s="42">
        <v>2.9333333333333327</v>
      </c>
      <c r="C97" s="42">
        <v>5.390035051373612</v>
      </c>
      <c r="D97" s="42">
        <v>3.5418598877015155</v>
      </c>
      <c r="E97" s="42">
        <v>4</v>
      </c>
      <c r="F97" s="42">
        <v>9.440000000000001</v>
      </c>
      <c r="G97" s="42">
        <v>5</v>
      </c>
      <c r="H97" s="42">
        <v>10</v>
      </c>
      <c r="I97" s="42">
        <v>5</v>
      </c>
      <c r="J97" s="42">
        <v>9.823244900885722</v>
      </c>
      <c r="K97" s="42">
        <v>9.850278033691435</v>
      </c>
      <c r="L97" s="42">
        <f t="shared" si="0"/>
        <v>7.934704586915432</v>
      </c>
      <c r="M97" s="42">
        <v>10</v>
      </c>
      <c r="N97" s="42">
        <v>10</v>
      </c>
      <c r="O97" s="47">
        <v>0</v>
      </c>
      <c r="P97" s="47">
        <f t="shared" si="1"/>
        <v>6.666666666666667</v>
      </c>
      <c r="Q97" s="42">
        <f t="shared" si="2"/>
        <v>8.013790417860701</v>
      </c>
      <c r="R97" s="42">
        <v>10</v>
      </c>
      <c r="S97" s="42">
        <v>5</v>
      </c>
      <c r="T97" s="42">
        <v>10</v>
      </c>
      <c r="U97" s="42">
        <f t="shared" si="3"/>
        <v>8.333333333333334</v>
      </c>
      <c r="V97" s="42">
        <v>2.5</v>
      </c>
      <c r="W97" s="42">
        <v>2.5</v>
      </c>
      <c r="X97" s="42">
        <f aca="true" t="shared" si="49" ref="X97:X110">#N/A</f>
        <v>2.5</v>
      </c>
      <c r="Y97" s="42">
        <v>7.5</v>
      </c>
      <c r="Z97" s="42">
        <v>7.5</v>
      </c>
      <c r="AA97" s="42">
        <v>7.5</v>
      </c>
      <c r="AB97" s="42">
        <v>7.5</v>
      </c>
      <c r="AC97" s="42">
        <v>7.5</v>
      </c>
      <c r="AD97" s="42" t="e">
        <f>#N/A</f>
        <v>#N/A</v>
      </c>
      <c r="AE97" s="42">
        <v>10</v>
      </c>
      <c r="AF97" s="42">
        <v>5</v>
      </c>
      <c r="AG97" s="42">
        <v>7.5</v>
      </c>
      <c r="AH97" s="42" t="e">
        <f>#N/A</f>
        <v>#N/A</v>
      </c>
      <c r="AI97" s="42" t="e">
        <f aca="true" t="shared" si="50" ref="AI97:AI110">AVERAGE(Y97:Z97,AD97,AH97)</f>
        <v>#N/A</v>
      </c>
      <c r="AJ97" s="42">
        <v>10</v>
      </c>
      <c r="AK97" s="47">
        <v>1.6666666666666667</v>
      </c>
      <c r="AL97" s="47">
        <v>3.75</v>
      </c>
      <c r="AM97" s="47">
        <v>10</v>
      </c>
      <c r="AN97" s="47">
        <v>7.5</v>
      </c>
      <c r="AO97" s="47">
        <f aca="true" t="shared" si="51" ref="AO97:AO110">#N/A</f>
        <v>8.75</v>
      </c>
      <c r="AP97" s="47">
        <v>7.5</v>
      </c>
      <c r="AQ97" s="42">
        <f t="shared" si="7"/>
        <v>6.333333333333334</v>
      </c>
      <c r="AR97" s="42">
        <v>10</v>
      </c>
      <c r="AS97" s="42">
        <v>0</v>
      </c>
      <c r="AT97" s="42">
        <v>0</v>
      </c>
      <c r="AU97" s="42">
        <f t="shared" si="42"/>
        <v>0</v>
      </c>
      <c r="AV97" s="42">
        <f t="shared" si="9"/>
        <v>5</v>
      </c>
      <c r="AW97" s="43">
        <f t="shared" si="10"/>
        <v>5.970114271131842</v>
      </c>
      <c r="AX97" s="44">
        <v>6.56</v>
      </c>
      <c r="AY97" s="45">
        <f t="shared" si="11"/>
        <v>6.265057135565921</v>
      </c>
      <c r="AZ97" s="57">
        <f t="shared" si="12"/>
        <v>117</v>
      </c>
      <c r="BA97" s="30">
        <f t="shared" si="13"/>
        <v>6.27</v>
      </c>
      <c r="BB97" s="43">
        <f t="shared" si="14"/>
        <v>4</v>
      </c>
      <c r="BC97" s="43">
        <f t="shared" si="15"/>
        <v>8.013790417860701</v>
      </c>
      <c r="BD97" s="43" t="e">
        <f t="shared" si="16"/>
        <v>#N/A</v>
      </c>
    </row>
    <row r="98" spans="1:56" ht="15" customHeight="1">
      <c r="A98" s="41" t="s">
        <v>151</v>
      </c>
      <c r="B98" s="42" t="s">
        <v>60</v>
      </c>
      <c r="C98" s="42" t="s">
        <v>60</v>
      </c>
      <c r="D98" s="42" t="s">
        <v>60</v>
      </c>
      <c r="E98" s="42">
        <v>4.846367</v>
      </c>
      <c r="F98" s="42">
        <v>5.04</v>
      </c>
      <c r="G98" s="42">
        <v>10</v>
      </c>
      <c r="H98" s="42">
        <v>10</v>
      </c>
      <c r="I98" s="42">
        <v>7.5</v>
      </c>
      <c r="J98" s="42">
        <v>10</v>
      </c>
      <c r="K98" s="42">
        <v>10</v>
      </c>
      <c r="L98" s="42">
        <f t="shared" si="0"/>
        <v>9.5</v>
      </c>
      <c r="M98" s="42">
        <v>10</v>
      </c>
      <c r="N98" s="42">
        <v>10</v>
      </c>
      <c r="O98" s="47">
        <v>0</v>
      </c>
      <c r="P98" s="47">
        <f t="shared" si="1"/>
        <v>6.666666666666667</v>
      </c>
      <c r="Q98" s="42">
        <f t="shared" si="2"/>
        <v>7.068888888888889</v>
      </c>
      <c r="R98" s="42">
        <v>0</v>
      </c>
      <c r="S98" s="42">
        <v>10</v>
      </c>
      <c r="T98" s="42">
        <v>5</v>
      </c>
      <c r="U98" s="42">
        <f t="shared" si="3"/>
        <v>5</v>
      </c>
      <c r="V98" s="42">
        <v>10</v>
      </c>
      <c r="W98" s="42">
        <v>7.5</v>
      </c>
      <c r="X98" s="42">
        <f t="shared" si="49"/>
        <v>8.75</v>
      </c>
      <c r="Y98" s="42">
        <v>10</v>
      </c>
      <c r="Z98" s="42">
        <v>10</v>
      </c>
      <c r="AA98" s="42">
        <v>7.5</v>
      </c>
      <c r="AB98" s="42">
        <v>7.5</v>
      </c>
      <c r="AC98" s="42">
        <v>7.5</v>
      </c>
      <c r="AD98" s="42" t="e">
        <f>#N/A</f>
        <v>#N/A</v>
      </c>
      <c r="AE98" s="42">
        <v>10</v>
      </c>
      <c r="AF98" s="42">
        <v>7.5</v>
      </c>
      <c r="AG98" s="42">
        <v>10</v>
      </c>
      <c r="AH98" s="42" t="e">
        <f>#N/A</f>
        <v>#N/A</v>
      </c>
      <c r="AI98" s="42" t="e">
        <f t="shared" si="50"/>
        <v>#N/A</v>
      </c>
      <c r="AJ98" s="42">
        <v>10</v>
      </c>
      <c r="AK98" s="47">
        <v>6</v>
      </c>
      <c r="AL98" s="47">
        <v>6</v>
      </c>
      <c r="AM98" s="47">
        <v>10</v>
      </c>
      <c r="AN98" s="47">
        <v>10</v>
      </c>
      <c r="AO98" s="47">
        <f t="shared" si="51"/>
        <v>10</v>
      </c>
      <c r="AP98" s="47">
        <v>10</v>
      </c>
      <c r="AQ98" s="42">
        <f t="shared" si="7"/>
        <v>8.4</v>
      </c>
      <c r="AR98" s="42">
        <v>10</v>
      </c>
      <c r="AS98" s="42">
        <v>0</v>
      </c>
      <c r="AT98" s="42">
        <v>0</v>
      </c>
      <c r="AU98" s="42">
        <f t="shared" si="42"/>
        <v>0</v>
      </c>
      <c r="AV98" s="42">
        <f t="shared" si="9"/>
        <v>5</v>
      </c>
      <c r="AW98" s="43">
        <f t="shared" si="10"/>
        <v>6.610480638888888</v>
      </c>
      <c r="AX98" s="44">
        <v>5.83</v>
      </c>
      <c r="AY98" s="45">
        <f t="shared" si="11"/>
        <v>6.220240319444445</v>
      </c>
      <c r="AZ98" s="57">
        <f t="shared" si="12"/>
        <v>120</v>
      </c>
      <c r="BA98" s="30">
        <f t="shared" si="13"/>
        <v>6.22</v>
      </c>
      <c r="BB98" s="43">
        <f t="shared" si="14"/>
        <v>4.846367</v>
      </c>
      <c r="BC98" s="43">
        <f t="shared" si="15"/>
        <v>7.068888888888889</v>
      </c>
      <c r="BD98" s="43" t="e">
        <f t="shared" si="16"/>
        <v>#N/A</v>
      </c>
    </row>
    <row r="99" spans="1:56" ht="15" customHeight="1">
      <c r="A99" s="41" t="s">
        <v>152</v>
      </c>
      <c r="B99" s="42" t="s">
        <v>60</v>
      </c>
      <c r="C99" s="42" t="s">
        <v>60</v>
      </c>
      <c r="D99" s="42" t="s">
        <v>60</v>
      </c>
      <c r="E99" s="42">
        <v>3.445125</v>
      </c>
      <c r="F99" s="42">
        <v>3.92</v>
      </c>
      <c r="G99" s="42">
        <v>5</v>
      </c>
      <c r="H99" s="42">
        <v>8.908881424433199</v>
      </c>
      <c r="I99" s="42">
        <v>2.5</v>
      </c>
      <c r="J99" s="42">
        <v>10</v>
      </c>
      <c r="K99" s="42">
        <v>10</v>
      </c>
      <c r="L99" s="42">
        <f t="shared" si="0"/>
        <v>7.281776284886639</v>
      </c>
      <c r="M99" s="42">
        <v>10</v>
      </c>
      <c r="N99" s="42">
        <v>10</v>
      </c>
      <c r="O99" s="47">
        <v>7.5</v>
      </c>
      <c r="P99" s="47">
        <f t="shared" si="1"/>
        <v>9.166666666666666</v>
      </c>
      <c r="Q99" s="42">
        <f t="shared" si="2"/>
        <v>6.789480983851102</v>
      </c>
      <c r="R99" s="42">
        <v>0</v>
      </c>
      <c r="S99" s="42">
        <v>0</v>
      </c>
      <c r="T99" s="42">
        <v>5</v>
      </c>
      <c r="U99" s="42">
        <f t="shared" si="3"/>
        <v>1.6666666666666667</v>
      </c>
      <c r="V99" s="42">
        <v>2.5</v>
      </c>
      <c r="W99" s="42">
        <v>5</v>
      </c>
      <c r="X99" s="42">
        <f t="shared" si="49"/>
        <v>3.75</v>
      </c>
      <c r="Y99" s="42">
        <v>0</v>
      </c>
      <c r="Z99" s="42">
        <v>0</v>
      </c>
      <c r="AA99" s="42">
        <v>7.5</v>
      </c>
      <c r="AB99" s="42">
        <v>5</v>
      </c>
      <c r="AC99" s="42">
        <v>5</v>
      </c>
      <c r="AD99" s="42" t="e">
        <f>#N/A</f>
        <v>#N/A</v>
      </c>
      <c r="AE99" s="42">
        <v>7.5</v>
      </c>
      <c r="AF99" s="42">
        <v>2.5</v>
      </c>
      <c r="AG99" s="42">
        <v>2.5</v>
      </c>
      <c r="AH99" s="42" t="e">
        <f>#N/A</f>
        <v>#N/A</v>
      </c>
      <c r="AI99" s="42" t="e">
        <f t="shared" si="50"/>
        <v>#N/A</v>
      </c>
      <c r="AJ99" s="42">
        <v>10</v>
      </c>
      <c r="AK99" s="47">
        <v>0.6666666666666666</v>
      </c>
      <c r="AL99" s="47">
        <v>2.25</v>
      </c>
      <c r="AM99" s="47">
        <v>7.5</v>
      </c>
      <c r="AN99" s="47">
        <v>7.5</v>
      </c>
      <c r="AO99" s="47">
        <f t="shared" si="51"/>
        <v>7.5</v>
      </c>
      <c r="AP99" s="47">
        <v>5</v>
      </c>
      <c r="AQ99" s="42">
        <f t="shared" si="7"/>
        <v>5.083333333333333</v>
      </c>
      <c r="AR99" s="42">
        <v>2.5</v>
      </c>
      <c r="AS99" s="42">
        <v>0</v>
      </c>
      <c r="AT99" s="42">
        <v>10</v>
      </c>
      <c r="AU99" s="42">
        <f t="shared" si="42"/>
        <v>5</v>
      </c>
      <c r="AV99" s="42">
        <f t="shared" si="9"/>
        <v>3.75</v>
      </c>
      <c r="AW99" s="43">
        <f t="shared" si="10"/>
        <v>4.233651495962776</v>
      </c>
      <c r="AX99" s="44">
        <v>4.38</v>
      </c>
      <c r="AY99" s="45">
        <f t="shared" si="11"/>
        <v>4.306825747981388</v>
      </c>
      <c r="AZ99" s="57">
        <f t="shared" si="12"/>
        <v>153</v>
      </c>
      <c r="BA99" s="30">
        <f t="shared" si="13"/>
        <v>4.31</v>
      </c>
      <c r="BB99" s="43">
        <f t="shared" si="14"/>
        <v>3.445125</v>
      </c>
      <c r="BC99" s="43">
        <f t="shared" si="15"/>
        <v>6.789480983851102</v>
      </c>
      <c r="BD99" s="43" t="e">
        <f t="shared" si="16"/>
        <v>#N/A</v>
      </c>
    </row>
    <row r="100" spans="1:56" ht="15" customHeight="1">
      <c r="A100" s="41" t="s">
        <v>153</v>
      </c>
      <c r="B100" s="42" t="s">
        <v>60</v>
      </c>
      <c r="C100" s="42" t="s">
        <v>60</v>
      </c>
      <c r="D100" s="42" t="s">
        <v>60</v>
      </c>
      <c r="E100" s="42">
        <v>5.798668</v>
      </c>
      <c r="F100" s="42">
        <v>4.44</v>
      </c>
      <c r="G100" s="42">
        <v>10</v>
      </c>
      <c r="H100" s="42">
        <v>10</v>
      </c>
      <c r="I100" s="42">
        <v>7.5</v>
      </c>
      <c r="J100" s="42">
        <v>10</v>
      </c>
      <c r="K100" s="42">
        <v>10</v>
      </c>
      <c r="L100" s="42">
        <f t="shared" si="0"/>
        <v>9.5</v>
      </c>
      <c r="M100" s="42">
        <v>10</v>
      </c>
      <c r="N100" s="42">
        <v>10</v>
      </c>
      <c r="O100" s="47">
        <v>5</v>
      </c>
      <c r="P100" s="47">
        <f t="shared" si="1"/>
        <v>8.333333333333334</v>
      </c>
      <c r="Q100" s="42">
        <f t="shared" si="2"/>
        <v>7.424444444444444</v>
      </c>
      <c r="R100" s="42">
        <v>10</v>
      </c>
      <c r="S100" s="42">
        <v>10</v>
      </c>
      <c r="T100" s="42">
        <v>10</v>
      </c>
      <c r="U100" s="42">
        <f t="shared" si="3"/>
        <v>10</v>
      </c>
      <c r="V100" s="42">
        <v>7.5</v>
      </c>
      <c r="W100" s="42">
        <v>7.5</v>
      </c>
      <c r="X100" s="42">
        <f t="shared" si="49"/>
        <v>7.5</v>
      </c>
      <c r="Y100" s="42">
        <v>7.5</v>
      </c>
      <c r="Z100" s="42">
        <v>7.5</v>
      </c>
      <c r="AA100" s="42">
        <v>7.5</v>
      </c>
      <c r="AB100" s="42">
        <v>7.5</v>
      </c>
      <c r="AC100" s="42">
        <v>7.5</v>
      </c>
      <c r="AD100" s="42" t="e">
        <f>#N/A</f>
        <v>#N/A</v>
      </c>
      <c r="AE100" s="42">
        <v>7.5</v>
      </c>
      <c r="AF100" s="42">
        <v>7.5</v>
      </c>
      <c r="AG100" s="42">
        <v>7.5</v>
      </c>
      <c r="AH100" s="42" t="e">
        <f>#N/A</f>
        <v>#N/A</v>
      </c>
      <c r="AI100" s="42" t="e">
        <f t="shared" si="50"/>
        <v>#N/A</v>
      </c>
      <c r="AJ100" s="42">
        <v>10</v>
      </c>
      <c r="AK100" s="47">
        <v>7</v>
      </c>
      <c r="AL100" s="47">
        <v>6.75</v>
      </c>
      <c r="AM100" s="47">
        <v>7.5</v>
      </c>
      <c r="AN100" s="47">
        <v>7.5</v>
      </c>
      <c r="AO100" s="47">
        <f t="shared" si="51"/>
        <v>7.5</v>
      </c>
      <c r="AP100" s="47">
        <v>7.5</v>
      </c>
      <c r="AQ100" s="42">
        <f t="shared" si="7"/>
        <v>7.75</v>
      </c>
      <c r="AR100" s="42">
        <v>7.5</v>
      </c>
      <c r="AS100" s="42">
        <v>0</v>
      </c>
      <c r="AT100" s="42">
        <v>10</v>
      </c>
      <c r="AU100" s="42">
        <f t="shared" si="42"/>
        <v>5</v>
      </c>
      <c r="AV100" s="42">
        <f t="shared" si="9"/>
        <v>6.25</v>
      </c>
      <c r="AW100" s="43">
        <f t="shared" si="10"/>
        <v>7.205778111111111</v>
      </c>
      <c r="AX100" s="44">
        <v>6.39</v>
      </c>
      <c r="AY100" s="45">
        <f t="shared" si="11"/>
        <v>6.797889055555555</v>
      </c>
      <c r="AZ100" s="57">
        <f t="shared" si="12"/>
        <v>87</v>
      </c>
      <c r="BA100" s="30">
        <f t="shared" si="13"/>
        <v>6.8</v>
      </c>
      <c r="BB100" s="43">
        <f t="shared" si="14"/>
        <v>5.798668</v>
      </c>
      <c r="BC100" s="43">
        <f t="shared" si="15"/>
        <v>7.424444444444444</v>
      </c>
      <c r="BD100" s="43" t="e">
        <f t="shared" si="16"/>
        <v>#N/A</v>
      </c>
    </row>
    <row r="101" spans="1:56" ht="15" customHeight="1">
      <c r="A101" s="41" t="s">
        <v>154</v>
      </c>
      <c r="B101" s="42">
        <v>5.466666666666668</v>
      </c>
      <c r="C101" s="42">
        <v>4.296301750403605</v>
      </c>
      <c r="D101" s="42">
        <v>5.387764969064524</v>
      </c>
      <c r="E101" s="42">
        <v>5.1</v>
      </c>
      <c r="F101" s="42">
        <v>9.64</v>
      </c>
      <c r="G101" s="42">
        <v>10</v>
      </c>
      <c r="H101" s="42">
        <v>10</v>
      </c>
      <c r="I101" s="42">
        <v>7.5</v>
      </c>
      <c r="J101" s="42">
        <v>9.803606523165145</v>
      </c>
      <c r="K101" s="42">
        <v>9.410819569495434</v>
      </c>
      <c r="L101" s="42">
        <f t="shared" si="0"/>
        <v>9.342885218532114</v>
      </c>
      <c r="M101" s="42">
        <v>10</v>
      </c>
      <c r="N101" s="42">
        <v>7.5</v>
      </c>
      <c r="O101" s="47">
        <v>10</v>
      </c>
      <c r="P101" s="47">
        <f t="shared" si="1"/>
        <v>9.166666666666666</v>
      </c>
      <c r="Q101" s="42">
        <f t="shared" si="2"/>
        <v>9.383183961732927</v>
      </c>
      <c r="R101" s="42">
        <v>10</v>
      </c>
      <c r="S101" s="42">
        <v>10</v>
      </c>
      <c r="T101" s="42">
        <v>5</v>
      </c>
      <c r="U101" s="42">
        <f t="shared" si="3"/>
        <v>8.333333333333334</v>
      </c>
      <c r="V101" s="42">
        <v>7.5</v>
      </c>
      <c r="W101" s="42">
        <v>5</v>
      </c>
      <c r="X101" s="42">
        <f t="shared" si="49"/>
        <v>6.25</v>
      </c>
      <c r="Y101" s="42">
        <v>7.5</v>
      </c>
      <c r="Z101" s="42">
        <v>7.5</v>
      </c>
      <c r="AA101" s="42">
        <v>5</v>
      </c>
      <c r="AB101" s="42">
        <v>5</v>
      </c>
      <c r="AC101" s="42">
        <v>5</v>
      </c>
      <c r="AD101" s="42" t="e">
        <f>#N/A</f>
        <v>#N/A</v>
      </c>
      <c r="AE101" s="42">
        <v>7.5</v>
      </c>
      <c r="AF101" s="42">
        <v>2.5</v>
      </c>
      <c r="AG101" s="42">
        <v>7.5</v>
      </c>
      <c r="AH101" s="42" t="e">
        <f>#N/A</f>
        <v>#N/A</v>
      </c>
      <c r="AI101" s="42" t="e">
        <f t="shared" si="50"/>
        <v>#N/A</v>
      </c>
      <c r="AJ101" s="42">
        <v>10</v>
      </c>
      <c r="AK101" s="47">
        <v>5</v>
      </c>
      <c r="AL101" s="47">
        <v>3.75</v>
      </c>
      <c r="AM101" s="47">
        <v>5</v>
      </c>
      <c r="AN101" s="47">
        <v>5</v>
      </c>
      <c r="AO101" s="47">
        <f t="shared" si="51"/>
        <v>5</v>
      </c>
      <c r="AP101" s="47">
        <v>5</v>
      </c>
      <c r="AQ101" s="42">
        <f t="shared" si="7"/>
        <v>5.75</v>
      </c>
      <c r="AR101" s="42">
        <v>10</v>
      </c>
      <c r="AS101" s="42">
        <v>10</v>
      </c>
      <c r="AT101" s="42">
        <v>10</v>
      </c>
      <c r="AU101" s="42">
        <f t="shared" si="42"/>
        <v>10</v>
      </c>
      <c r="AV101" s="42">
        <f t="shared" si="9"/>
        <v>10</v>
      </c>
      <c r="AW101" s="43">
        <f t="shared" si="10"/>
        <v>7.299962657099899</v>
      </c>
      <c r="AX101" s="44">
        <v>6.23</v>
      </c>
      <c r="AY101" s="45">
        <f t="shared" si="11"/>
        <v>6.76498132854995</v>
      </c>
      <c r="AZ101" s="57">
        <f t="shared" si="12"/>
        <v>89</v>
      </c>
      <c r="BA101" s="30">
        <f t="shared" si="13"/>
        <v>6.76</v>
      </c>
      <c r="BB101" s="43">
        <f t="shared" si="14"/>
        <v>5.1</v>
      </c>
      <c r="BC101" s="43">
        <f t="shared" si="15"/>
        <v>9.383183961732927</v>
      </c>
      <c r="BD101" s="43" t="e">
        <f t="shared" si="16"/>
        <v>#N/A</v>
      </c>
    </row>
    <row r="102" spans="1:56" ht="15" customHeight="1">
      <c r="A102" s="41" t="s">
        <v>155</v>
      </c>
      <c r="B102" s="42">
        <v>8.933333333333334</v>
      </c>
      <c r="C102" s="42">
        <v>8.034923209802056</v>
      </c>
      <c r="D102" s="42">
        <v>8.005798331559209</v>
      </c>
      <c r="E102" s="42">
        <v>8.299999999999999</v>
      </c>
      <c r="F102" s="42">
        <v>8.68</v>
      </c>
      <c r="G102" s="42">
        <v>10</v>
      </c>
      <c r="H102" s="42">
        <v>10</v>
      </c>
      <c r="I102" s="42">
        <v>7.5</v>
      </c>
      <c r="J102" s="42">
        <v>10</v>
      </c>
      <c r="K102" s="42">
        <v>10</v>
      </c>
      <c r="L102" s="42">
        <f t="shared" si="0"/>
        <v>9.5</v>
      </c>
      <c r="M102" s="42">
        <v>9.5</v>
      </c>
      <c r="N102" s="42">
        <v>10</v>
      </c>
      <c r="O102" s="47">
        <v>10</v>
      </c>
      <c r="P102" s="47">
        <f t="shared" si="1"/>
        <v>9.833333333333334</v>
      </c>
      <c r="Q102" s="42">
        <f t="shared" si="2"/>
        <v>9.337777777777779</v>
      </c>
      <c r="R102" s="42">
        <v>10</v>
      </c>
      <c r="S102" s="42">
        <v>10</v>
      </c>
      <c r="T102" s="42">
        <v>10</v>
      </c>
      <c r="U102" s="42">
        <f t="shared" si="3"/>
        <v>10</v>
      </c>
      <c r="V102" s="42">
        <v>10</v>
      </c>
      <c r="W102" s="42">
        <v>10</v>
      </c>
      <c r="X102" s="42">
        <f t="shared" si="49"/>
        <v>10</v>
      </c>
      <c r="Y102" s="42">
        <v>10</v>
      </c>
      <c r="Z102" s="42">
        <v>10</v>
      </c>
      <c r="AA102" s="42">
        <v>10</v>
      </c>
      <c r="AB102" s="42">
        <v>10</v>
      </c>
      <c r="AC102" s="42">
        <v>10</v>
      </c>
      <c r="AD102" s="42" t="e">
        <f>#N/A</f>
        <v>#N/A</v>
      </c>
      <c r="AE102" s="42">
        <v>10</v>
      </c>
      <c r="AF102" s="42">
        <v>10</v>
      </c>
      <c r="AG102" s="42">
        <v>10</v>
      </c>
      <c r="AH102" s="42" t="e">
        <f>#N/A</f>
        <v>#N/A</v>
      </c>
      <c r="AI102" s="42" t="e">
        <f t="shared" si="50"/>
        <v>#N/A</v>
      </c>
      <c r="AJ102" s="42">
        <v>10</v>
      </c>
      <c r="AK102" s="47">
        <v>9.333333333333334</v>
      </c>
      <c r="AL102" s="47">
        <v>8.5</v>
      </c>
      <c r="AM102" s="47">
        <v>10</v>
      </c>
      <c r="AN102" s="47">
        <v>10</v>
      </c>
      <c r="AO102" s="47">
        <f t="shared" si="51"/>
        <v>10</v>
      </c>
      <c r="AP102" s="47">
        <v>10</v>
      </c>
      <c r="AQ102" s="42">
        <f t="shared" si="7"/>
        <v>9.566666666666666</v>
      </c>
      <c r="AR102" s="42">
        <v>10</v>
      </c>
      <c r="AS102" s="42">
        <v>10</v>
      </c>
      <c r="AT102" s="42">
        <v>10</v>
      </c>
      <c r="AU102" s="42">
        <f t="shared" si="42"/>
        <v>10</v>
      </c>
      <c r="AV102" s="42">
        <f t="shared" si="9"/>
        <v>10</v>
      </c>
      <c r="AW102" s="43">
        <f t="shared" si="10"/>
        <v>9.366111111111111</v>
      </c>
      <c r="AX102" s="44">
        <v>7.5</v>
      </c>
      <c r="AY102" s="45">
        <f t="shared" si="11"/>
        <v>8.433055555555555</v>
      </c>
      <c r="AZ102" s="57">
        <f t="shared" si="12"/>
        <v>13</v>
      </c>
      <c r="BA102" s="30">
        <f t="shared" si="13"/>
        <v>8.43</v>
      </c>
      <c r="BB102" s="43">
        <f t="shared" si="14"/>
        <v>8.299999999999999</v>
      </c>
      <c r="BC102" s="43">
        <f t="shared" si="15"/>
        <v>9.337777777777779</v>
      </c>
      <c r="BD102" s="43" t="e">
        <f t="shared" si="16"/>
        <v>#N/A</v>
      </c>
    </row>
    <row r="103" spans="1:56" ht="15" customHeight="1">
      <c r="A103" s="41" t="s">
        <v>156</v>
      </c>
      <c r="B103" s="42">
        <v>8.733333333333334</v>
      </c>
      <c r="C103" s="42">
        <v>7.599610722613173</v>
      </c>
      <c r="D103" s="42">
        <v>7.937973990195555</v>
      </c>
      <c r="E103" s="42">
        <v>8.100000000000001</v>
      </c>
      <c r="F103" s="42">
        <v>9.64</v>
      </c>
      <c r="G103" s="42">
        <v>10</v>
      </c>
      <c r="H103" s="42">
        <v>10</v>
      </c>
      <c r="I103" s="42">
        <v>10</v>
      </c>
      <c r="J103" s="42">
        <v>10</v>
      </c>
      <c r="K103" s="42">
        <v>10</v>
      </c>
      <c r="L103" s="42">
        <f t="shared" si="0"/>
        <v>10</v>
      </c>
      <c r="M103" s="42">
        <v>10</v>
      </c>
      <c r="N103" s="42">
        <v>10</v>
      </c>
      <c r="O103" s="47">
        <v>10</v>
      </c>
      <c r="P103" s="47">
        <f t="shared" si="1"/>
        <v>10</v>
      </c>
      <c r="Q103" s="42">
        <f t="shared" si="2"/>
        <v>9.88</v>
      </c>
      <c r="R103" s="42">
        <v>10</v>
      </c>
      <c r="S103" s="42">
        <v>10</v>
      </c>
      <c r="T103" s="42">
        <v>10</v>
      </c>
      <c r="U103" s="42">
        <f t="shared" si="3"/>
        <v>10</v>
      </c>
      <c r="V103" s="42">
        <v>5</v>
      </c>
      <c r="W103" s="42">
        <v>10</v>
      </c>
      <c r="X103" s="42">
        <f t="shared" si="49"/>
        <v>7.5</v>
      </c>
      <c r="Y103" s="42">
        <v>10</v>
      </c>
      <c r="Z103" s="42">
        <v>10</v>
      </c>
      <c r="AA103" s="42">
        <v>10</v>
      </c>
      <c r="AB103" s="42">
        <v>7.5</v>
      </c>
      <c r="AC103" s="42">
        <v>10</v>
      </c>
      <c r="AD103" s="42" t="e">
        <f>#N/A</f>
        <v>#N/A</v>
      </c>
      <c r="AE103" s="42">
        <v>5</v>
      </c>
      <c r="AF103" s="42">
        <v>2.5</v>
      </c>
      <c r="AG103" s="42">
        <v>10</v>
      </c>
      <c r="AH103" s="42" t="e">
        <f>#N/A</f>
        <v>#N/A</v>
      </c>
      <c r="AI103" s="42" t="e">
        <f t="shared" si="50"/>
        <v>#N/A</v>
      </c>
      <c r="AJ103" s="42">
        <v>10</v>
      </c>
      <c r="AK103" s="47">
        <v>9</v>
      </c>
      <c r="AL103" s="47">
        <v>8</v>
      </c>
      <c r="AM103" s="47">
        <v>10</v>
      </c>
      <c r="AN103" s="47">
        <v>10</v>
      </c>
      <c r="AO103" s="47">
        <f t="shared" si="51"/>
        <v>10</v>
      </c>
      <c r="AP103" s="47">
        <v>10</v>
      </c>
      <c r="AQ103" s="42">
        <f t="shared" si="7"/>
        <v>9.4</v>
      </c>
      <c r="AR103" s="42">
        <v>10</v>
      </c>
      <c r="AS103" s="42">
        <v>10</v>
      </c>
      <c r="AT103" s="42">
        <v>10</v>
      </c>
      <c r="AU103" s="42">
        <f t="shared" si="42"/>
        <v>10</v>
      </c>
      <c r="AV103" s="42">
        <f t="shared" si="9"/>
        <v>10</v>
      </c>
      <c r="AW103" s="43">
        <f t="shared" si="10"/>
        <v>9.06</v>
      </c>
      <c r="AX103" s="44">
        <v>8.13</v>
      </c>
      <c r="AY103" s="45">
        <f t="shared" si="11"/>
        <v>8.595</v>
      </c>
      <c r="AZ103" s="57">
        <f t="shared" si="12"/>
        <v>4</v>
      </c>
      <c r="BA103" s="30">
        <f t="shared" si="13"/>
        <v>8.6</v>
      </c>
      <c r="BB103" s="43">
        <f t="shared" si="14"/>
        <v>8.100000000000001</v>
      </c>
      <c r="BC103" s="43">
        <f t="shared" si="15"/>
        <v>9.88</v>
      </c>
      <c r="BD103" s="43" t="e">
        <f t="shared" si="16"/>
        <v>#N/A</v>
      </c>
    </row>
    <row r="104" spans="1:56" ht="15" customHeight="1">
      <c r="A104" s="41" t="s">
        <v>157</v>
      </c>
      <c r="B104" s="42">
        <v>4.5</v>
      </c>
      <c r="C104" s="42">
        <v>4.232095332099291</v>
      </c>
      <c r="D104" s="42">
        <v>4.230203910012486</v>
      </c>
      <c r="E104" s="42">
        <v>4.3</v>
      </c>
      <c r="F104" s="42">
        <v>5</v>
      </c>
      <c r="G104" s="42">
        <v>10</v>
      </c>
      <c r="H104" s="42">
        <v>10</v>
      </c>
      <c r="I104" s="42">
        <v>7.5</v>
      </c>
      <c r="J104" s="42">
        <v>10</v>
      </c>
      <c r="K104" s="42">
        <v>10</v>
      </c>
      <c r="L104" s="42">
        <f t="shared" si="0"/>
        <v>9.5</v>
      </c>
      <c r="M104" s="42">
        <v>10</v>
      </c>
      <c r="N104" s="42">
        <v>10</v>
      </c>
      <c r="O104" s="47">
        <v>5</v>
      </c>
      <c r="P104" s="47">
        <f t="shared" si="1"/>
        <v>8.333333333333334</v>
      </c>
      <c r="Q104" s="42">
        <f t="shared" si="2"/>
        <v>7.611111111111112</v>
      </c>
      <c r="R104" s="42">
        <v>10</v>
      </c>
      <c r="S104" s="42">
        <v>5</v>
      </c>
      <c r="T104" s="42">
        <v>5</v>
      </c>
      <c r="U104" s="42">
        <f t="shared" si="3"/>
        <v>6.666666666666667</v>
      </c>
      <c r="V104" s="42">
        <v>5</v>
      </c>
      <c r="W104" s="42">
        <v>7.5</v>
      </c>
      <c r="X104" s="42">
        <f t="shared" si="49"/>
        <v>6.25</v>
      </c>
      <c r="Y104" s="42">
        <v>7.5</v>
      </c>
      <c r="Z104" s="42">
        <v>7.5</v>
      </c>
      <c r="AA104" s="42">
        <v>2.5</v>
      </c>
      <c r="AB104" s="42">
        <v>2.5</v>
      </c>
      <c r="AC104" s="42">
        <v>7.5</v>
      </c>
      <c r="AD104" s="42" t="e">
        <f>#N/A</f>
        <v>#N/A</v>
      </c>
      <c r="AE104" s="42">
        <v>2.5</v>
      </c>
      <c r="AF104" s="42">
        <v>5</v>
      </c>
      <c r="AG104" s="42">
        <v>5</v>
      </c>
      <c r="AH104" s="42" t="e">
        <f>#N/A</f>
        <v>#N/A</v>
      </c>
      <c r="AI104" s="42" t="e">
        <f t="shared" si="50"/>
        <v>#N/A</v>
      </c>
      <c r="AJ104" s="42">
        <v>10</v>
      </c>
      <c r="AK104" s="47">
        <v>5.666666666666667</v>
      </c>
      <c r="AL104" s="47">
        <v>5</v>
      </c>
      <c r="AM104" s="47">
        <v>10</v>
      </c>
      <c r="AN104" s="47">
        <v>7.5</v>
      </c>
      <c r="AO104" s="47">
        <f t="shared" si="51"/>
        <v>8.75</v>
      </c>
      <c r="AP104" s="47">
        <v>10</v>
      </c>
      <c r="AQ104" s="42">
        <f t="shared" si="7"/>
        <v>7.883333333333335</v>
      </c>
      <c r="AR104" s="42">
        <v>5</v>
      </c>
      <c r="AS104" s="42">
        <v>10</v>
      </c>
      <c r="AT104" s="42">
        <v>10</v>
      </c>
      <c r="AU104" s="42">
        <f t="shared" si="42"/>
        <v>10</v>
      </c>
      <c r="AV104" s="42">
        <f t="shared" si="9"/>
        <v>7.5</v>
      </c>
      <c r="AW104" s="43">
        <f t="shared" si="10"/>
        <v>6.391111111111112</v>
      </c>
      <c r="AX104" s="44">
        <v>7.39</v>
      </c>
      <c r="AY104" s="45">
        <f t="shared" si="11"/>
        <v>6.890555555555556</v>
      </c>
      <c r="AZ104" s="57">
        <f t="shared" si="12"/>
        <v>79</v>
      </c>
      <c r="BA104" s="30">
        <f t="shared" si="13"/>
        <v>6.89</v>
      </c>
      <c r="BB104" s="43">
        <f t="shared" si="14"/>
        <v>4.3</v>
      </c>
      <c r="BC104" s="43">
        <f t="shared" si="15"/>
        <v>7.611111111111112</v>
      </c>
      <c r="BD104" s="43" t="e">
        <f t="shared" si="16"/>
        <v>#N/A</v>
      </c>
    </row>
    <row r="105" spans="1:56" ht="15" customHeight="1">
      <c r="A105" s="41" t="s">
        <v>158</v>
      </c>
      <c r="B105" s="42" t="s">
        <v>60</v>
      </c>
      <c r="C105" s="42" t="s">
        <v>60</v>
      </c>
      <c r="D105" s="42" t="s">
        <v>60</v>
      </c>
      <c r="E105" s="42">
        <v>4.723929</v>
      </c>
      <c r="F105" s="42">
        <v>8.120000000000001</v>
      </c>
      <c r="G105" s="42">
        <v>10</v>
      </c>
      <c r="H105" s="42">
        <v>10</v>
      </c>
      <c r="I105" s="42">
        <v>5</v>
      </c>
      <c r="J105" s="42">
        <v>9.919248014904232</v>
      </c>
      <c r="K105" s="42">
        <v>9.92732321341381</v>
      </c>
      <c r="L105" s="42">
        <f t="shared" si="0"/>
        <v>8.969314245663607</v>
      </c>
      <c r="M105" s="42">
        <v>9.8</v>
      </c>
      <c r="N105" s="42">
        <v>10</v>
      </c>
      <c r="O105" s="47">
        <v>0</v>
      </c>
      <c r="P105" s="47">
        <f t="shared" si="1"/>
        <v>6.6000000000000005</v>
      </c>
      <c r="Q105" s="42">
        <f t="shared" si="2"/>
        <v>7.89643808188787</v>
      </c>
      <c r="R105" s="42">
        <v>5</v>
      </c>
      <c r="S105" s="42">
        <v>5</v>
      </c>
      <c r="T105" s="42">
        <v>0</v>
      </c>
      <c r="U105" s="42">
        <f t="shared" si="3"/>
        <v>3.3333333333333335</v>
      </c>
      <c r="V105" s="42">
        <v>7.5</v>
      </c>
      <c r="W105" s="42">
        <v>7.5</v>
      </c>
      <c r="X105" s="42">
        <f t="shared" si="49"/>
        <v>7.5</v>
      </c>
      <c r="Y105" s="42">
        <v>10</v>
      </c>
      <c r="Z105" s="42">
        <v>10</v>
      </c>
      <c r="AA105" s="42">
        <v>5</v>
      </c>
      <c r="AB105" s="42">
        <v>7.5</v>
      </c>
      <c r="AC105" s="42">
        <v>7.5</v>
      </c>
      <c r="AD105" s="42" t="e">
        <f>#N/A</f>
        <v>#N/A</v>
      </c>
      <c r="AE105" s="42">
        <v>7.5</v>
      </c>
      <c r="AF105" s="42">
        <v>7.5</v>
      </c>
      <c r="AG105" s="42">
        <v>7.5</v>
      </c>
      <c r="AH105" s="42" t="e">
        <f>#N/A</f>
        <v>#N/A</v>
      </c>
      <c r="AI105" s="42" t="e">
        <f t="shared" si="50"/>
        <v>#N/A</v>
      </c>
      <c r="AJ105" s="42">
        <v>10</v>
      </c>
      <c r="AK105" s="47">
        <v>5</v>
      </c>
      <c r="AL105" s="47">
        <v>5.75</v>
      </c>
      <c r="AM105" s="47">
        <v>10</v>
      </c>
      <c r="AN105" s="47">
        <v>10</v>
      </c>
      <c r="AO105" s="47">
        <f t="shared" si="51"/>
        <v>10</v>
      </c>
      <c r="AP105" s="47">
        <v>10</v>
      </c>
      <c r="AQ105" s="42">
        <f t="shared" si="7"/>
        <v>8.15</v>
      </c>
      <c r="AR105" s="42">
        <v>5</v>
      </c>
      <c r="AS105" s="42">
        <v>10</v>
      </c>
      <c r="AT105" s="42">
        <v>10</v>
      </c>
      <c r="AU105" s="42">
        <f t="shared" si="42"/>
        <v>10</v>
      </c>
      <c r="AV105" s="42">
        <f t="shared" si="9"/>
        <v>7.5</v>
      </c>
      <c r="AW105" s="43">
        <f t="shared" si="10"/>
        <v>6.657591770471969</v>
      </c>
      <c r="AX105" s="44">
        <v>6.05</v>
      </c>
      <c r="AY105" s="45">
        <f t="shared" si="11"/>
        <v>6.353795885235984</v>
      </c>
      <c r="AZ105" s="57">
        <f t="shared" si="12"/>
        <v>113</v>
      </c>
      <c r="BA105" s="30">
        <f t="shared" si="13"/>
        <v>6.35</v>
      </c>
      <c r="BB105" s="43">
        <f t="shared" si="14"/>
        <v>4.723929</v>
      </c>
      <c r="BC105" s="43">
        <f t="shared" si="15"/>
        <v>7.89643808188787</v>
      </c>
      <c r="BD105" s="43" t="e">
        <f t="shared" si="16"/>
        <v>#N/A</v>
      </c>
    </row>
    <row r="106" spans="1:56" ht="15" customHeight="1">
      <c r="A106" s="41" t="s">
        <v>159</v>
      </c>
      <c r="B106" s="42">
        <v>2.833333333333333</v>
      </c>
      <c r="C106" s="42">
        <v>5.285198778435426</v>
      </c>
      <c r="D106" s="42">
        <v>2.832213763963086</v>
      </c>
      <c r="E106" s="42">
        <v>3.7</v>
      </c>
      <c r="F106" s="42">
        <v>2</v>
      </c>
      <c r="G106" s="42">
        <v>0</v>
      </c>
      <c r="H106" s="42">
        <v>9.34223718835632</v>
      </c>
      <c r="I106" s="42">
        <v>2.5</v>
      </c>
      <c r="J106" s="42">
        <v>9.106741860730803</v>
      </c>
      <c r="K106" s="42">
        <v>9.247227004452231</v>
      </c>
      <c r="L106" s="42">
        <f t="shared" si="0"/>
        <v>6.03924121070787</v>
      </c>
      <c r="M106" s="42">
        <v>7</v>
      </c>
      <c r="N106" s="42">
        <v>7.5</v>
      </c>
      <c r="O106" s="47">
        <v>2.5</v>
      </c>
      <c r="P106" s="47">
        <f t="shared" si="1"/>
        <v>5.666666666666667</v>
      </c>
      <c r="Q106" s="42">
        <f t="shared" si="2"/>
        <v>4.568635959124847</v>
      </c>
      <c r="R106" s="42">
        <v>0</v>
      </c>
      <c r="S106" s="42">
        <v>5</v>
      </c>
      <c r="T106" s="42">
        <v>0</v>
      </c>
      <c r="U106" s="42">
        <f t="shared" si="3"/>
        <v>1.6666666666666667</v>
      </c>
      <c r="V106" s="42">
        <v>10</v>
      </c>
      <c r="W106" s="42">
        <v>2.5</v>
      </c>
      <c r="X106" s="42">
        <f t="shared" si="49"/>
        <v>6.25</v>
      </c>
      <c r="Y106" s="42">
        <v>10</v>
      </c>
      <c r="Z106" s="42">
        <v>7.5</v>
      </c>
      <c r="AA106" s="42">
        <v>7.5</v>
      </c>
      <c r="AB106" s="42">
        <v>7.5</v>
      </c>
      <c r="AC106" s="42">
        <v>10</v>
      </c>
      <c r="AD106" s="42" t="e">
        <f>#N/A</f>
        <v>#N/A</v>
      </c>
      <c r="AE106" s="42">
        <v>10</v>
      </c>
      <c r="AF106" s="42">
        <v>10</v>
      </c>
      <c r="AG106" s="42">
        <v>10</v>
      </c>
      <c r="AH106" s="42" t="e">
        <f>#N/A</f>
        <v>#N/A</v>
      </c>
      <c r="AI106" s="42" t="e">
        <f t="shared" si="50"/>
        <v>#N/A</v>
      </c>
      <c r="AJ106" s="42">
        <v>9.390960359589185</v>
      </c>
      <c r="AK106" s="47">
        <v>5.666666666666667</v>
      </c>
      <c r="AL106" s="47">
        <v>4.5</v>
      </c>
      <c r="AM106" s="47">
        <v>10</v>
      </c>
      <c r="AN106" s="47">
        <v>10</v>
      </c>
      <c r="AO106" s="47">
        <f t="shared" si="51"/>
        <v>10</v>
      </c>
      <c r="AP106" s="47">
        <v>10</v>
      </c>
      <c r="AQ106" s="42">
        <f t="shared" si="7"/>
        <v>7.911525405251171</v>
      </c>
      <c r="AR106" s="42">
        <v>5</v>
      </c>
      <c r="AS106" s="42">
        <v>0</v>
      </c>
      <c r="AT106" s="42" t="s">
        <v>60</v>
      </c>
      <c r="AU106" s="42">
        <f t="shared" si="42"/>
        <v>0</v>
      </c>
      <c r="AV106" s="42">
        <f t="shared" si="9"/>
        <v>2.5</v>
      </c>
      <c r="AW106" s="43">
        <f t="shared" si="10"/>
        <v>4.795811530306328</v>
      </c>
      <c r="AX106" s="44">
        <v>6.39</v>
      </c>
      <c r="AY106" s="45">
        <f t="shared" si="11"/>
        <v>5.592905765153164</v>
      </c>
      <c r="AZ106" s="57">
        <f t="shared" si="12"/>
        <v>138</v>
      </c>
      <c r="BA106" s="30">
        <f t="shared" si="13"/>
        <v>5.59</v>
      </c>
      <c r="BB106" s="43">
        <f t="shared" si="14"/>
        <v>3.7</v>
      </c>
      <c r="BC106" s="43">
        <f t="shared" si="15"/>
        <v>4.568635959124847</v>
      </c>
      <c r="BD106" s="43" t="e">
        <f t="shared" si="16"/>
        <v>#N/A</v>
      </c>
    </row>
    <row r="107" spans="1:56" ht="15" customHeight="1">
      <c r="A107" s="41" t="s">
        <v>160</v>
      </c>
      <c r="B107" s="42">
        <v>9.399999999999999</v>
      </c>
      <c r="C107" s="42">
        <v>8.162277648163723</v>
      </c>
      <c r="D107" s="42">
        <v>8.45787769659892</v>
      </c>
      <c r="E107" s="42">
        <v>8.7</v>
      </c>
      <c r="F107" s="42">
        <v>9.120000000000001</v>
      </c>
      <c r="G107" s="42">
        <v>10</v>
      </c>
      <c r="H107" s="42">
        <v>10</v>
      </c>
      <c r="I107" s="42">
        <v>10</v>
      </c>
      <c r="J107" s="42">
        <v>4.952643684101716</v>
      </c>
      <c r="K107" s="42">
        <v>6.971586210461029</v>
      </c>
      <c r="L107" s="42">
        <f t="shared" si="0"/>
        <v>8.384845978912548</v>
      </c>
      <c r="M107" s="42">
        <v>9.5</v>
      </c>
      <c r="N107" s="42">
        <v>10</v>
      </c>
      <c r="O107" s="47">
        <v>10</v>
      </c>
      <c r="P107" s="47">
        <f t="shared" si="1"/>
        <v>9.833333333333334</v>
      </c>
      <c r="Q107" s="42">
        <f t="shared" si="2"/>
        <v>9.112726437415295</v>
      </c>
      <c r="R107" s="42">
        <v>10</v>
      </c>
      <c r="S107" s="42">
        <v>10</v>
      </c>
      <c r="T107" s="42">
        <v>10</v>
      </c>
      <c r="U107" s="42">
        <f t="shared" si="3"/>
        <v>10</v>
      </c>
      <c r="V107" s="42">
        <v>10</v>
      </c>
      <c r="W107" s="42">
        <v>7.5</v>
      </c>
      <c r="X107" s="42">
        <f t="shared" si="49"/>
        <v>8.75</v>
      </c>
      <c r="Y107" s="42">
        <v>10</v>
      </c>
      <c r="Z107" s="42">
        <v>10</v>
      </c>
      <c r="AA107" s="42">
        <v>10</v>
      </c>
      <c r="AB107" s="42">
        <v>10</v>
      </c>
      <c r="AC107" s="42">
        <v>10</v>
      </c>
      <c r="AD107" s="42" t="e">
        <f>#N/A</f>
        <v>#N/A</v>
      </c>
      <c r="AE107" s="42">
        <v>10</v>
      </c>
      <c r="AF107" s="42">
        <v>10</v>
      </c>
      <c r="AG107" s="42">
        <v>10</v>
      </c>
      <c r="AH107" s="42" t="e">
        <f>#N/A</f>
        <v>#N/A</v>
      </c>
      <c r="AI107" s="42" t="e">
        <f t="shared" si="50"/>
        <v>#N/A</v>
      </c>
      <c r="AJ107" s="42">
        <v>10</v>
      </c>
      <c r="AK107" s="47">
        <v>9</v>
      </c>
      <c r="AL107" s="47">
        <v>9.25</v>
      </c>
      <c r="AM107" s="47">
        <v>10</v>
      </c>
      <c r="AN107" s="47">
        <v>10</v>
      </c>
      <c r="AO107" s="47">
        <f t="shared" si="51"/>
        <v>10</v>
      </c>
      <c r="AP107" s="47">
        <v>10</v>
      </c>
      <c r="AQ107" s="42">
        <f t="shared" si="7"/>
        <v>9.65</v>
      </c>
      <c r="AR107" s="42">
        <v>10</v>
      </c>
      <c r="AS107" s="42">
        <v>10</v>
      </c>
      <c r="AT107" s="42">
        <v>10</v>
      </c>
      <c r="AU107" s="42">
        <f t="shared" si="42"/>
        <v>10</v>
      </c>
      <c r="AV107" s="42">
        <f t="shared" si="9"/>
        <v>10</v>
      </c>
      <c r="AW107" s="43">
        <f t="shared" si="10"/>
        <v>9.293181609353823</v>
      </c>
      <c r="AX107" s="44">
        <v>7.5</v>
      </c>
      <c r="AY107" s="45">
        <f t="shared" si="11"/>
        <v>8.396590804676912</v>
      </c>
      <c r="AZ107" s="57">
        <f t="shared" si="12"/>
        <v>16</v>
      </c>
      <c r="BA107" s="30">
        <f t="shared" si="13"/>
        <v>8.4</v>
      </c>
      <c r="BB107" s="43">
        <f t="shared" si="14"/>
        <v>8.7</v>
      </c>
      <c r="BC107" s="43">
        <f t="shared" si="15"/>
        <v>9.112726437415295</v>
      </c>
      <c r="BD107" s="43" t="e">
        <f t="shared" si="16"/>
        <v>#N/A</v>
      </c>
    </row>
    <row r="108" spans="1:56" ht="15" customHeight="1">
      <c r="A108" s="41" t="s">
        <v>161</v>
      </c>
      <c r="B108" s="42" t="s">
        <v>60</v>
      </c>
      <c r="C108" s="42" t="s">
        <v>60</v>
      </c>
      <c r="D108" s="42" t="s">
        <v>60</v>
      </c>
      <c r="E108" s="42">
        <v>6.410861</v>
      </c>
      <c r="F108" s="42">
        <v>9.559999999999999</v>
      </c>
      <c r="G108" s="42">
        <v>5</v>
      </c>
      <c r="H108" s="42">
        <v>10</v>
      </c>
      <c r="I108" s="42">
        <v>7.5</v>
      </c>
      <c r="J108" s="42">
        <v>10</v>
      </c>
      <c r="K108" s="42">
        <v>10</v>
      </c>
      <c r="L108" s="42">
        <f t="shared" si="0"/>
        <v>8.5</v>
      </c>
      <c r="M108" s="42">
        <v>9</v>
      </c>
      <c r="N108" s="42">
        <v>7.5</v>
      </c>
      <c r="O108" s="47">
        <v>0</v>
      </c>
      <c r="P108" s="47">
        <f t="shared" si="1"/>
        <v>5.5</v>
      </c>
      <c r="Q108" s="42">
        <f t="shared" si="2"/>
        <v>7.853333333333333</v>
      </c>
      <c r="R108" s="42">
        <v>10</v>
      </c>
      <c r="S108" s="42">
        <v>10</v>
      </c>
      <c r="T108" s="42">
        <v>0</v>
      </c>
      <c r="U108" s="42">
        <f t="shared" si="3"/>
        <v>6.666666666666667</v>
      </c>
      <c r="V108" s="42">
        <v>2.5</v>
      </c>
      <c r="W108" s="42">
        <v>5</v>
      </c>
      <c r="X108" s="42">
        <f t="shared" si="49"/>
        <v>3.75</v>
      </c>
      <c r="Y108" s="42">
        <v>2.5</v>
      </c>
      <c r="Z108" s="42">
        <v>2.5</v>
      </c>
      <c r="AA108" s="42">
        <v>2.5</v>
      </c>
      <c r="AB108" s="42">
        <v>5</v>
      </c>
      <c r="AC108" s="42">
        <v>5</v>
      </c>
      <c r="AD108" s="42" t="e">
        <f>#N/A</f>
        <v>#N/A</v>
      </c>
      <c r="AE108" s="42">
        <v>2.5</v>
      </c>
      <c r="AF108" s="42">
        <v>2.5</v>
      </c>
      <c r="AG108" s="42">
        <v>5</v>
      </c>
      <c r="AH108" s="42" t="e">
        <f>#N/A</f>
        <v>#N/A</v>
      </c>
      <c r="AI108" s="42" t="e">
        <f t="shared" si="50"/>
        <v>#N/A</v>
      </c>
      <c r="AJ108" s="42">
        <v>10</v>
      </c>
      <c r="AK108" s="47">
        <v>1.6666666666666667</v>
      </c>
      <c r="AL108" s="47">
        <v>3.25</v>
      </c>
      <c r="AM108" s="47">
        <v>7.5</v>
      </c>
      <c r="AN108" s="47">
        <v>5</v>
      </c>
      <c r="AO108" s="47">
        <f t="shared" si="51"/>
        <v>6.25</v>
      </c>
      <c r="AP108" s="47">
        <v>5</v>
      </c>
      <c r="AQ108" s="42">
        <f t="shared" si="7"/>
        <v>5.233333333333333</v>
      </c>
      <c r="AR108" s="42">
        <v>0</v>
      </c>
      <c r="AS108" s="42">
        <v>0</v>
      </c>
      <c r="AT108" s="42">
        <v>0</v>
      </c>
      <c r="AU108" s="42">
        <f t="shared" si="42"/>
        <v>0</v>
      </c>
      <c r="AV108" s="42">
        <f t="shared" si="9"/>
        <v>0</v>
      </c>
      <c r="AW108" s="43">
        <f t="shared" si="10"/>
        <v>5.443548583333333</v>
      </c>
      <c r="AX108" s="44">
        <v>7.21</v>
      </c>
      <c r="AY108" s="45">
        <f t="shared" si="11"/>
        <v>6.326774291666666</v>
      </c>
      <c r="AZ108" s="57">
        <f t="shared" si="12"/>
        <v>116</v>
      </c>
      <c r="BA108" s="30">
        <f t="shared" si="13"/>
        <v>6.33</v>
      </c>
      <c r="BB108" s="43">
        <f t="shared" si="14"/>
        <v>6.410861</v>
      </c>
      <c r="BC108" s="43">
        <f t="shared" si="15"/>
        <v>7.853333333333333</v>
      </c>
      <c r="BD108" s="43" t="e">
        <f t="shared" si="16"/>
        <v>#N/A</v>
      </c>
    </row>
    <row r="109" spans="1:56" ht="15" customHeight="1">
      <c r="A109" s="41" t="s">
        <v>162</v>
      </c>
      <c r="B109" s="42">
        <v>2.6333333333333337</v>
      </c>
      <c r="C109" s="42">
        <v>3.9448558234708413</v>
      </c>
      <c r="D109" s="42">
        <v>3.87801706243191</v>
      </c>
      <c r="E109" s="42">
        <v>3.5</v>
      </c>
      <c r="F109" s="42">
        <v>6.840000000000001</v>
      </c>
      <c r="G109" s="42">
        <v>0</v>
      </c>
      <c r="H109" s="42">
        <v>5.00282932386451</v>
      </c>
      <c r="I109" s="42">
        <v>5</v>
      </c>
      <c r="J109" s="42">
        <v>6.862813714111078</v>
      </c>
      <c r="K109" s="42">
        <v>7.005103466040419</v>
      </c>
      <c r="L109" s="42">
        <f t="shared" si="0"/>
        <v>4.7741493008032005</v>
      </c>
      <c r="M109" s="42">
        <v>10</v>
      </c>
      <c r="N109" s="42">
        <v>5</v>
      </c>
      <c r="O109" s="47">
        <v>5</v>
      </c>
      <c r="P109" s="47">
        <f t="shared" si="1"/>
        <v>6.666666666666667</v>
      </c>
      <c r="Q109" s="42">
        <f t="shared" si="2"/>
        <v>6.093605322489957</v>
      </c>
      <c r="R109" s="42">
        <v>5</v>
      </c>
      <c r="S109" s="42">
        <v>5</v>
      </c>
      <c r="T109" s="42">
        <v>0</v>
      </c>
      <c r="U109" s="42">
        <f t="shared" si="3"/>
        <v>3.3333333333333335</v>
      </c>
      <c r="V109" s="42">
        <v>2.5</v>
      </c>
      <c r="W109" s="42">
        <v>7.5</v>
      </c>
      <c r="X109" s="42">
        <f t="shared" si="49"/>
        <v>5</v>
      </c>
      <c r="Y109" s="42">
        <v>7.5</v>
      </c>
      <c r="Z109" s="42">
        <v>7.5</v>
      </c>
      <c r="AA109" s="42">
        <v>7.5</v>
      </c>
      <c r="AB109" s="42">
        <v>7.5</v>
      </c>
      <c r="AC109" s="42">
        <v>7.5</v>
      </c>
      <c r="AD109" s="42" t="e">
        <f>#N/A</f>
        <v>#N/A</v>
      </c>
      <c r="AE109" s="42">
        <v>10</v>
      </c>
      <c r="AF109" s="42">
        <v>10</v>
      </c>
      <c r="AG109" s="42">
        <v>10</v>
      </c>
      <c r="AH109" s="42" t="e">
        <f>#N/A</f>
        <v>#N/A</v>
      </c>
      <c r="AI109" s="42" t="e">
        <f t="shared" si="50"/>
        <v>#N/A</v>
      </c>
      <c r="AJ109" s="42">
        <v>3.755901843526272</v>
      </c>
      <c r="AK109" s="47">
        <v>4</v>
      </c>
      <c r="AL109" s="47">
        <v>2.75</v>
      </c>
      <c r="AM109" s="47">
        <v>10</v>
      </c>
      <c r="AN109" s="47">
        <v>7.5</v>
      </c>
      <c r="AO109" s="47">
        <f t="shared" si="51"/>
        <v>8.75</v>
      </c>
      <c r="AP109" s="47">
        <v>7.5</v>
      </c>
      <c r="AQ109" s="42">
        <f t="shared" si="7"/>
        <v>5.351180368705255</v>
      </c>
      <c r="AR109" s="42">
        <v>2.5</v>
      </c>
      <c r="AS109" s="42">
        <v>0</v>
      </c>
      <c r="AT109" s="42">
        <v>0</v>
      </c>
      <c r="AU109" s="42">
        <f t="shared" si="42"/>
        <v>0</v>
      </c>
      <c r="AV109" s="42">
        <f t="shared" si="9"/>
        <v>1.25</v>
      </c>
      <c r="AW109" s="43">
        <f t="shared" si="10"/>
        <v>4.704352700826348</v>
      </c>
      <c r="AX109" s="44">
        <v>6.34</v>
      </c>
      <c r="AY109" s="45">
        <f t="shared" si="11"/>
        <v>5.522176350413174</v>
      </c>
      <c r="AZ109" s="57">
        <f t="shared" si="12"/>
        <v>139</v>
      </c>
      <c r="BA109" s="30">
        <f t="shared" si="13"/>
        <v>5.52</v>
      </c>
      <c r="BB109" s="43">
        <f t="shared" si="14"/>
        <v>3.5</v>
      </c>
      <c r="BC109" s="43">
        <f t="shared" si="15"/>
        <v>6.093605322489957</v>
      </c>
      <c r="BD109" s="43" t="e">
        <f t="shared" si="16"/>
        <v>#N/A</v>
      </c>
    </row>
    <row r="110" spans="1:56" ht="15" customHeight="1">
      <c r="A110" s="41" t="s">
        <v>163</v>
      </c>
      <c r="B110" s="42">
        <v>5.766666666666667</v>
      </c>
      <c r="C110" s="42">
        <v>5.051130621750662</v>
      </c>
      <c r="D110" s="42">
        <v>3.8377187586402695</v>
      </c>
      <c r="E110" s="42">
        <v>4.9</v>
      </c>
      <c r="F110" s="42">
        <v>1.8799999999999997</v>
      </c>
      <c r="G110" s="42">
        <v>10</v>
      </c>
      <c r="H110" s="42">
        <v>10</v>
      </c>
      <c r="I110" s="42">
        <v>10</v>
      </c>
      <c r="J110" s="42">
        <v>10</v>
      </c>
      <c r="K110" s="42">
        <v>10</v>
      </c>
      <c r="L110" s="42">
        <f t="shared" si="0"/>
        <v>10</v>
      </c>
      <c r="M110" s="42" t="s">
        <v>60</v>
      </c>
      <c r="N110" s="42">
        <v>10</v>
      </c>
      <c r="O110" s="47">
        <v>10</v>
      </c>
      <c r="P110" s="47">
        <f t="shared" si="1"/>
        <v>10</v>
      </c>
      <c r="Q110" s="42">
        <f t="shared" si="2"/>
        <v>7.293333333333333</v>
      </c>
      <c r="R110" s="42">
        <v>10</v>
      </c>
      <c r="S110" s="42">
        <v>10</v>
      </c>
      <c r="T110" s="42">
        <v>10</v>
      </c>
      <c r="U110" s="42">
        <f t="shared" si="3"/>
        <v>10</v>
      </c>
      <c r="V110" s="42">
        <v>10</v>
      </c>
      <c r="W110" s="42">
        <v>10</v>
      </c>
      <c r="X110" s="42">
        <f t="shared" si="49"/>
        <v>10</v>
      </c>
      <c r="Y110" s="42">
        <v>10</v>
      </c>
      <c r="Z110" s="42">
        <v>10</v>
      </c>
      <c r="AA110" s="42">
        <v>10</v>
      </c>
      <c r="AB110" s="42">
        <v>10</v>
      </c>
      <c r="AC110" s="42">
        <v>10</v>
      </c>
      <c r="AD110" s="42" t="e">
        <f>#N/A</f>
        <v>#N/A</v>
      </c>
      <c r="AE110" s="42">
        <v>10</v>
      </c>
      <c r="AF110" s="42">
        <v>10</v>
      </c>
      <c r="AG110" s="42">
        <v>10</v>
      </c>
      <c r="AH110" s="42" t="e">
        <f>#N/A</f>
        <v>#N/A</v>
      </c>
      <c r="AI110" s="42" t="e">
        <f t="shared" si="50"/>
        <v>#N/A</v>
      </c>
      <c r="AJ110" s="42">
        <v>0</v>
      </c>
      <c r="AK110" s="47">
        <v>4.333333333333333</v>
      </c>
      <c r="AL110" s="47">
        <v>5.25</v>
      </c>
      <c r="AM110" s="47">
        <v>10</v>
      </c>
      <c r="AN110" s="47">
        <v>10</v>
      </c>
      <c r="AO110" s="47">
        <f t="shared" si="51"/>
        <v>10</v>
      </c>
      <c r="AP110" s="47">
        <v>10</v>
      </c>
      <c r="AQ110" s="42">
        <f t="shared" si="7"/>
        <v>5.916666666666666</v>
      </c>
      <c r="AR110" s="42" t="s">
        <v>60</v>
      </c>
      <c r="AS110" s="42">
        <v>10</v>
      </c>
      <c r="AT110" s="42">
        <v>10</v>
      </c>
      <c r="AU110" s="42">
        <f t="shared" si="42"/>
        <v>10</v>
      </c>
      <c r="AV110" s="42">
        <f t="shared" si="9"/>
        <v>10</v>
      </c>
      <c r="AW110" s="43">
        <f t="shared" si="10"/>
        <v>7.64</v>
      </c>
      <c r="AX110" s="44">
        <v>7.12</v>
      </c>
      <c r="AY110" s="45">
        <f t="shared" si="11"/>
        <v>7.38</v>
      </c>
      <c r="AZ110" s="57">
        <f t="shared" si="12"/>
        <v>55</v>
      </c>
      <c r="BA110" s="30">
        <f t="shared" si="13"/>
        <v>7.38</v>
      </c>
      <c r="BB110" s="43">
        <f t="shared" si="14"/>
        <v>4.9</v>
      </c>
      <c r="BC110" s="43">
        <f t="shared" si="15"/>
        <v>7.293333333333333</v>
      </c>
      <c r="BD110" s="43" t="e">
        <f t="shared" si="16"/>
        <v>#N/A</v>
      </c>
    </row>
    <row r="111" spans="1:56" ht="15" customHeight="1">
      <c r="A111" s="41" t="s">
        <v>164</v>
      </c>
      <c r="B111" s="42" t="s">
        <v>60</v>
      </c>
      <c r="C111" s="42" t="s">
        <v>60</v>
      </c>
      <c r="D111" s="42" t="s">
        <v>60</v>
      </c>
      <c r="E111" s="42">
        <v>4.234174</v>
      </c>
      <c r="F111" s="42">
        <v>5.84</v>
      </c>
      <c r="G111" s="42">
        <v>10</v>
      </c>
      <c r="H111" s="42">
        <v>10</v>
      </c>
      <c r="I111" s="42">
        <v>7.5</v>
      </c>
      <c r="J111" s="42">
        <v>10</v>
      </c>
      <c r="K111" s="42">
        <v>10</v>
      </c>
      <c r="L111" s="42">
        <f t="shared" si="0"/>
        <v>9.5</v>
      </c>
      <c r="M111" s="42">
        <v>10</v>
      </c>
      <c r="N111" s="42">
        <v>5</v>
      </c>
      <c r="O111" s="47">
        <v>5</v>
      </c>
      <c r="P111" s="47">
        <f t="shared" si="1"/>
        <v>6.666666666666667</v>
      </c>
      <c r="Q111" s="42">
        <f t="shared" si="2"/>
        <v>7.335555555555556</v>
      </c>
      <c r="R111" s="42">
        <v>10</v>
      </c>
      <c r="S111" s="42">
        <v>10</v>
      </c>
      <c r="T111" s="42">
        <v>5</v>
      </c>
      <c r="U111" s="42">
        <f t="shared" si="3"/>
        <v>8.333333333333334</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42">
        <v>10</v>
      </c>
      <c r="AK111" s="47">
        <v>8</v>
      </c>
      <c r="AL111" s="47">
        <v>7.25</v>
      </c>
      <c r="AM111" s="47" t="s">
        <v>60</v>
      </c>
      <c r="AN111" s="47" t="s">
        <v>60</v>
      </c>
      <c r="AO111" s="47" t="s">
        <v>60</v>
      </c>
      <c r="AP111" s="47" t="s">
        <v>60</v>
      </c>
      <c r="AQ111" s="42">
        <f t="shared" si="7"/>
        <v>8.416666666666666</v>
      </c>
      <c r="AR111" s="42">
        <v>5</v>
      </c>
      <c r="AS111" s="42">
        <v>0</v>
      </c>
      <c r="AT111" s="42">
        <v>10</v>
      </c>
      <c r="AU111" s="42">
        <f t="shared" si="42"/>
        <v>5</v>
      </c>
      <c r="AV111" s="42">
        <f t="shared" si="9"/>
        <v>5</v>
      </c>
      <c r="AW111" s="43">
        <f t="shared" si="10"/>
        <v>6.5174323888888885</v>
      </c>
      <c r="AX111" s="44">
        <v>7.06</v>
      </c>
      <c r="AY111" s="45">
        <f t="shared" si="11"/>
        <v>6.788716194444444</v>
      </c>
      <c r="AZ111" s="57">
        <f t="shared" si="12"/>
        <v>88</v>
      </c>
      <c r="BA111" s="30">
        <f t="shared" si="13"/>
        <v>6.79</v>
      </c>
      <c r="BB111" s="43">
        <f t="shared" si="14"/>
        <v>4.234174</v>
      </c>
      <c r="BC111" s="43">
        <f t="shared" si="15"/>
        <v>7.335555555555556</v>
      </c>
      <c r="BD111" s="43">
        <f t="shared" si="16"/>
        <v>7.25</v>
      </c>
    </row>
    <row r="112" spans="1:56" ht="15" customHeight="1">
      <c r="A112" s="41" t="s">
        <v>165</v>
      </c>
      <c r="B112" s="42" t="s">
        <v>60</v>
      </c>
      <c r="C112" s="42" t="s">
        <v>60</v>
      </c>
      <c r="D112" s="42" t="s">
        <v>60</v>
      </c>
      <c r="E112" s="42">
        <v>4.247778</v>
      </c>
      <c r="F112" s="42">
        <v>6.001884651938044</v>
      </c>
      <c r="G112" s="42">
        <v>10</v>
      </c>
      <c r="H112" s="42">
        <v>10</v>
      </c>
      <c r="I112" s="42">
        <v>5</v>
      </c>
      <c r="J112" s="42">
        <v>10</v>
      </c>
      <c r="K112" s="42">
        <v>9.878291770226424</v>
      </c>
      <c r="L112" s="42">
        <f t="shared" si="0"/>
        <v>8.975658354045285</v>
      </c>
      <c r="M112" s="42">
        <v>10</v>
      </c>
      <c r="N112" s="42">
        <v>10</v>
      </c>
      <c r="O112" s="47">
        <v>10</v>
      </c>
      <c r="P112" s="47">
        <f t="shared" si="1"/>
        <v>10</v>
      </c>
      <c r="Q112" s="42">
        <f t="shared" si="2"/>
        <v>8.32584766866111</v>
      </c>
      <c r="R112" s="42">
        <v>10</v>
      </c>
      <c r="S112" s="42">
        <v>10</v>
      </c>
      <c r="T112" s="42">
        <v>10</v>
      </c>
      <c r="U112" s="42">
        <f t="shared" si="3"/>
        <v>10</v>
      </c>
      <c r="V112" s="42">
        <v>5</v>
      </c>
      <c r="W112" s="42">
        <v>7.5</v>
      </c>
      <c r="X112" s="42">
        <f aca="true" t="shared" si="52" ref="X112:X130">#N/A</f>
        <v>6.25</v>
      </c>
      <c r="Y112" s="42">
        <v>7.5</v>
      </c>
      <c r="Z112" s="42">
        <v>7.5</v>
      </c>
      <c r="AA112" s="42">
        <v>5</v>
      </c>
      <c r="AB112" s="42">
        <v>5</v>
      </c>
      <c r="AC112" s="42">
        <v>5</v>
      </c>
      <c r="AD112" s="42" t="e">
        <f>#N/A</f>
        <v>#N/A</v>
      </c>
      <c r="AE112" s="42">
        <v>5</v>
      </c>
      <c r="AF112" s="42">
        <v>5</v>
      </c>
      <c r="AG112" s="42">
        <v>5</v>
      </c>
      <c r="AH112" s="42" t="e">
        <f>#N/A</f>
        <v>#N/A</v>
      </c>
      <c r="AI112" s="42" t="e">
        <f aca="true" t="shared" si="53" ref="AI112:AI130">AVERAGE(Y112:Z112,AD112,AH112)</f>
        <v>#N/A</v>
      </c>
      <c r="AJ112" s="42">
        <v>0</v>
      </c>
      <c r="AK112" s="47">
        <v>4</v>
      </c>
      <c r="AL112" s="47">
        <v>4</v>
      </c>
      <c r="AM112" s="47">
        <v>10</v>
      </c>
      <c r="AN112" s="47">
        <v>10</v>
      </c>
      <c r="AO112" s="47">
        <f aca="true" t="shared" si="54" ref="AO112:AO130">#N/A</f>
        <v>10</v>
      </c>
      <c r="AP112" s="47">
        <v>10</v>
      </c>
      <c r="AQ112" s="42">
        <f t="shared" si="7"/>
        <v>5.6</v>
      </c>
      <c r="AR112" s="42">
        <v>10</v>
      </c>
      <c r="AS112" s="42">
        <v>10</v>
      </c>
      <c r="AT112" s="42">
        <v>10</v>
      </c>
      <c r="AU112" s="42">
        <f t="shared" si="42"/>
        <v>10</v>
      </c>
      <c r="AV112" s="42">
        <f t="shared" si="9"/>
        <v>10</v>
      </c>
      <c r="AW112" s="43">
        <f t="shared" si="10"/>
        <v>6.953406417165278</v>
      </c>
      <c r="AX112" s="44">
        <v>6.81</v>
      </c>
      <c r="AY112" s="45">
        <f t="shared" si="11"/>
        <v>6.881703208582639</v>
      </c>
      <c r="AZ112" s="57">
        <f t="shared" si="12"/>
        <v>81</v>
      </c>
      <c r="BA112" s="30">
        <f t="shared" si="13"/>
        <v>6.88</v>
      </c>
      <c r="BB112" s="43">
        <f t="shared" si="14"/>
        <v>4.247778</v>
      </c>
      <c r="BC112" s="43">
        <f t="shared" si="15"/>
        <v>8.32584766866111</v>
      </c>
      <c r="BD112" s="43" t="e">
        <f t="shared" si="16"/>
        <v>#N/A</v>
      </c>
    </row>
    <row r="113" spans="1:56" ht="15" customHeight="1">
      <c r="A113" s="41" t="s">
        <v>166</v>
      </c>
      <c r="B113" s="42">
        <v>7.399999999999999</v>
      </c>
      <c r="C113" s="42">
        <v>4.313771376759603</v>
      </c>
      <c r="D113" s="42">
        <v>4.5162948151762485</v>
      </c>
      <c r="E113" s="42">
        <v>5.4</v>
      </c>
      <c r="F113" s="42">
        <v>6.16</v>
      </c>
      <c r="G113" s="42">
        <v>10</v>
      </c>
      <c r="H113" s="42">
        <v>10</v>
      </c>
      <c r="I113" s="42">
        <v>7.5</v>
      </c>
      <c r="J113" s="42">
        <v>10</v>
      </c>
      <c r="K113" s="42">
        <v>10</v>
      </c>
      <c r="L113" s="42">
        <f t="shared" si="0"/>
        <v>9.5</v>
      </c>
      <c r="M113" s="42" t="s">
        <v>60</v>
      </c>
      <c r="N113" s="42">
        <v>10</v>
      </c>
      <c r="O113" s="47">
        <v>10</v>
      </c>
      <c r="P113" s="47">
        <f t="shared" si="1"/>
        <v>10</v>
      </c>
      <c r="Q113" s="42">
        <f t="shared" si="2"/>
        <v>8.553333333333333</v>
      </c>
      <c r="R113" s="42">
        <v>10</v>
      </c>
      <c r="S113" s="42">
        <v>10</v>
      </c>
      <c r="T113" s="42">
        <v>10</v>
      </c>
      <c r="U113" s="42">
        <f t="shared" si="3"/>
        <v>10</v>
      </c>
      <c r="V113" s="42">
        <v>7.5</v>
      </c>
      <c r="W113" s="42">
        <v>7.5</v>
      </c>
      <c r="X113" s="42">
        <f t="shared" si="52"/>
        <v>7.5</v>
      </c>
      <c r="Y113" s="42">
        <v>7.5</v>
      </c>
      <c r="Z113" s="42">
        <v>7.5</v>
      </c>
      <c r="AA113" s="42">
        <v>7.5</v>
      </c>
      <c r="AB113" s="42">
        <v>5</v>
      </c>
      <c r="AC113" s="42">
        <v>7.5</v>
      </c>
      <c r="AD113" s="42" t="e">
        <f>#N/A</f>
        <v>#N/A</v>
      </c>
      <c r="AE113" s="42">
        <v>7.5</v>
      </c>
      <c r="AF113" s="42">
        <v>7.5</v>
      </c>
      <c r="AG113" s="42">
        <v>7.5</v>
      </c>
      <c r="AH113" s="42" t="e">
        <f>#N/A</f>
        <v>#N/A</v>
      </c>
      <c r="AI113" s="42" t="e">
        <f t="shared" si="53"/>
        <v>#N/A</v>
      </c>
      <c r="AJ113" s="42">
        <v>0</v>
      </c>
      <c r="AK113" s="47">
        <v>5.333333333333333</v>
      </c>
      <c r="AL113" s="47">
        <v>5.25</v>
      </c>
      <c r="AM113" s="47">
        <v>10</v>
      </c>
      <c r="AN113" s="47">
        <v>10</v>
      </c>
      <c r="AO113" s="47">
        <f t="shared" si="54"/>
        <v>10</v>
      </c>
      <c r="AP113" s="47">
        <v>10</v>
      </c>
      <c r="AQ113" s="42">
        <f t="shared" si="7"/>
        <v>6.116666666666666</v>
      </c>
      <c r="AR113" s="42">
        <v>10</v>
      </c>
      <c r="AS113" s="42">
        <v>10</v>
      </c>
      <c r="AT113" s="42">
        <v>10</v>
      </c>
      <c r="AU113" s="42">
        <f t="shared" si="42"/>
        <v>10</v>
      </c>
      <c r="AV113" s="42">
        <f t="shared" si="9"/>
        <v>10</v>
      </c>
      <c r="AW113" s="43">
        <f t="shared" si="10"/>
        <v>7.579166666666666</v>
      </c>
      <c r="AX113" s="44">
        <v>7.59</v>
      </c>
      <c r="AY113" s="45">
        <f t="shared" si="11"/>
        <v>7.584583333333333</v>
      </c>
      <c r="AZ113" s="57">
        <f t="shared" si="12"/>
        <v>48</v>
      </c>
      <c r="BA113" s="30">
        <f t="shared" si="13"/>
        <v>7.58</v>
      </c>
      <c r="BB113" s="43">
        <f t="shared" si="14"/>
        <v>5.4</v>
      </c>
      <c r="BC113" s="43">
        <f t="shared" si="15"/>
        <v>8.553333333333333</v>
      </c>
      <c r="BD113" s="43" t="e">
        <f t="shared" si="16"/>
        <v>#N/A</v>
      </c>
    </row>
    <row r="114" spans="1:56" ht="15" customHeight="1">
      <c r="A114" s="41" t="s">
        <v>167</v>
      </c>
      <c r="B114" s="42">
        <v>4.133333333333333</v>
      </c>
      <c r="C114" s="42">
        <v>4.270247161072315</v>
      </c>
      <c r="D114" s="42">
        <v>4.192820180102367</v>
      </c>
      <c r="E114" s="42">
        <v>4.2</v>
      </c>
      <c r="F114" s="42">
        <v>6.36</v>
      </c>
      <c r="G114" s="42">
        <v>5</v>
      </c>
      <c r="H114" s="42">
        <v>8.670395250102835</v>
      </c>
      <c r="I114" s="42">
        <v>2.5</v>
      </c>
      <c r="J114" s="42">
        <v>9.554636479548517</v>
      </c>
      <c r="K114" s="42">
        <v>9.528686164183625</v>
      </c>
      <c r="L114" s="42">
        <f t="shared" si="0"/>
        <v>7.050743578766995</v>
      </c>
      <c r="M114" s="42">
        <v>10</v>
      </c>
      <c r="N114" s="42">
        <v>10</v>
      </c>
      <c r="O114" s="47">
        <v>10</v>
      </c>
      <c r="P114" s="47">
        <f t="shared" si="1"/>
        <v>10</v>
      </c>
      <c r="Q114" s="42">
        <f t="shared" si="2"/>
        <v>7.803581192922333</v>
      </c>
      <c r="R114" s="42">
        <v>10</v>
      </c>
      <c r="S114" s="42">
        <v>5</v>
      </c>
      <c r="T114" s="42">
        <v>10</v>
      </c>
      <c r="U114" s="42">
        <f t="shared" si="3"/>
        <v>8.333333333333334</v>
      </c>
      <c r="V114" s="42">
        <v>5</v>
      </c>
      <c r="W114" s="42">
        <v>10</v>
      </c>
      <c r="X114" s="42">
        <f t="shared" si="52"/>
        <v>7.5</v>
      </c>
      <c r="Y114" s="42">
        <v>7.5</v>
      </c>
      <c r="Z114" s="42">
        <v>7.5</v>
      </c>
      <c r="AA114" s="42">
        <v>2.5</v>
      </c>
      <c r="AB114" s="42">
        <v>5</v>
      </c>
      <c r="AC114" s="42">
        <v>5</v>
      </c>
      <c r="AD114" s="42" t="e">
        <f>#N/A</f>
        <v>#N/A</v>
      </c>
      <c r="AE114" s="42">
        <v>7.5</v>
      </c>
      <c r="AF114" s="42">
        <v>5</v>
      </c>
      <c r="AG114" s="42">
        <v>7.5</v>
      </c>
      <c r="AH114" s="42" t="e">
        <f>#N/A</f>
        <v>#N/A</v>
      </c>
      <c r="AI114" s="42" t="e">
        <f t="shared" si="53"/>
        <v>#N/A</v>
      </c>
      <c r="AJ114" s="42">
        <v>4.739800939549403</v>
      </c>
      <c r="AK114" s="47">
        <v>6</v>
      </c>
      <c r="AL114" s="47">
        <v>5</v>
      </c>
      <c r="AM114" s="47">
        <v>7.5</v>
      </c>
      <c r="AN114" s="47">
        <v>10</v>
      </c>
      <c r="AO114" s="47">
        <f t="shared" si="54"/>
        <v>8.75</v>
      </c>
      <c r="AP114" s="47">
        <v>7.5</v>
      </c>
      <c r="AQ114" s="42">
        <f t="shared" si="7"/>
        <v>6.397960187909881</v>
      </c>
      <c r="AR114" s="42">
        <v>10</v>
      </c>
      <c r="AS114" s="42">
        <v>10</v>
      </c>
      <c r="AT114" s="42">
        <v>10</v>
      </c>
      <c r="AU114" s="42">
        <f t="shared" si="42"/>
        <v>10</v>
      </c>
      <c r="AV114" s="42">
        <f t="shared" si="9"/>
        <v>10</v>
      </c>
      <c r="AW114" s="43">
        <f t="shared" si="10"/>
        <v>6.869857983688238</v>
      </c>
      <c r="AX114" s="44">
        <v>7.35</v>
      </c>
      <c r="AY114" s="45">
        <f t="shared" si="11"/>
        <v>7.109928991844119</v>
      </c>
      <c r="AZ114" s="57">
        <f t="shared" si="12"/>
        <v>62</v>
      </c>
      <c r="BA114" s="30">
        <f t="shared" si="13"/>
        <v>7.11</v>
      </c>
      <c r="BB114" s="43">
        <f t="shared" si="14"/>
        <v>4.2</v>
      </c>
      <c r="BC114" s="43">
        <f t="shared" si="15"/>
        <v>7.803581192922333</v>
      </c>
      <c r="BD114" s="43" t="e">
        <f t="shared" si="16"/>
        <v>#N/A</v>
      </c>
    </row>
    <row r="115" spans="1:56" ht="15" customHeight="1">
      <c r="A115" s="41" t="s">
        <v>168</v>
      </c>
      <c r="B115" s="42">
        <v>8.966666666666667</v>
      </c>
      <c r="C115" s="42">
        <v>6.2933744267345135</v>
      </c>
      <c r="D115" s="42">
        <v>7.328397088395385</v>
      </c>
      <c r="E115" s="42">
        <v>7.5</v>
      </c>
      <c r="F115" s="42">
        <v>9.520000000000001</v>
      </c>
      <c r="G115" s="42">
        <v>10</v>
      </c>
      <c r="H115" s="42">
        <v>10</v>
      </c>
      <c r="I115" s="42">
        <v>10</v>
      </c>
      <c r="J115" s="42">
        <v>10</v>
      </c>
      <c r="K115" s="42">
        <v>10</v>
      </c>
      <c r="L115" s="42">
        <f t="shared" si="0"/>
        <v>10</v>
      </c>
      <c r="M115" s="42">
        <v>10</v>
      </c>
      <c r="N115" s="42">
        <v>10</v>
      </c>
      <c r="O115" s="47">
        <v>10</v>
      </c>
      <c r="P115" s="47">
        <f t="shared" si="1"/>
        <v>10</v>
      </c>
      <c r="Q115" s="42">
        <f t="shared" si="2"/>
        <v>9.840000000000002</v>
      </c>
      <c r="R115" s="42">
        <v>10</v>
      </c>
      <c r="S115" s="42">
        <v>10</v>
      </c>
      <c r="T115" s="42">
        <v>10</v>
      </c>
      <c r="U115" s="42">
        <f t="shared" si="3"/>
        <v>10</v>
      </c>
      <c r="V115" s="42">
        <v>10</v>
      </c>
      <c r="W115" s="42">
        <v>10</v>
      </c>
      <c r="X115" s="42">
        <f t="shared" si="52"/>
        <v>10</v>
      </c>
      <c r="Y115" s="42">
        <v>10</v>
      </c>
      <c r="Z115" s="42">
        <v>10</v>
      </c>
      <c r="AA115" s="42">
        <v>10</v>
      </c>
      <c r="AB115" s="42">
        <v>10</v>
      </c>
      <c r="AC115" s="42">
        <v>5</v>
      </c>
      <c r="AD115" s="42" t="e">
        <f>#N/A</f>
        <v>#N/A</v>
      </c>
      <c r="AE115" s="42">
        <v>10</v>
      </c>
      <c r="AF115" s="42">
        <v>10</v>
      </c>
      <c r="AG115" s="42">
        <v>10</v>
      </c>
      <c r="AH115" s="42" t="e">
        <f>#N/A</f>
        <v>#N/A</v>
      </c>
      <c r="AI115" s="42" t="e">
        <f t="shared" si="53"/>
        <v>#N/A</v>
      </c>
      <c r="AJ115" s="42">
        <v>10</v>
      </c>
      <c r="AK115" s="47">
        <v>7.333333333333333</v>
      </c>
      <c r="AL115" s="47">
        <v>7.5</v>
      </c>
      <c r="AM115" s="47">
        <v>10</v>
      </c>
      <c r="AN115" s="47">
        <v>10</v>
      </c>
      <c r="AO115" s="47">
        <f t="shared" si="54"/>
        <v>10</v>
      </c>
      <c r="AP115" s="47">
        <v>10</v>
      </c>
      <c r="AQ115" s="42">
        <f t="shared" si="7"/>
        <v>8.966666666666665</v>
      </c>
      <c r="AR115" s="42">
        <v>10</v>
      </c>
      <c r="AS115" s="42">
        <v>10</v>
      </c>
      <c r="AT115" s="42">
        <v>10</v>
      </c>
      <c r="AU115" s="42">
        <f t="shared" si="42"/>
        <v>10</v>
      </c>
      <c r="AV115" s="42">
        <f t="shared" si="9"/>
        <v>10</v>
      </c>
      <c r="AW115" s="43">
        <f t="shared" si="10"/>
        <v>9.190000000000001</v>
      </c>
      <c r="AX115" s="44">
        <v>7.22</v>
      </c>
      <c r="AY115" s="45">
        <f t="shared" si="11"/>
        <v>8.205</v>
      </c>
      <c r="AZ115" s="57">
        <f t="shared" si="12"/>
        <v>22</v>
      </c>
      <c r="BA115" s="30">
        <f t="shared" si="13"/>
        <v>8.21</v>
      </c>
      <c r="BB115" s="43">
        <f t="shared" si="14"/>
        <v>7.5</v>
      </c>
      <c r="BC115" s="43">
        <f t="shared" si="15"/>
        <v>9.840000000000002</v>
      </c>
      <c r="BD115" s="43" t="e">
        <f t="shared" si="16"/>
        <v>#N/A</v>
      </c>
    </row>
    <row r="116" spans="1:56" ht="15" customHeight="1">
      <c r="A116" s="41" t="s">
        <v>169</v>
      </c>
      <c r="B116" s="42">
        <v>7.366666666666667</v>
      </c>
      <c r="C116" s="42">
        <v>6.15241283920883</v>
      </c>
      <c r="D116" s="42">
        <v>6.2461676517644085</v>
      </c>
      <c r="E116" s="42">
        <v>6.6</v>
      </c>
      <c r="F116" s="42">
        <v>9.559999999999999</v>
      </c>
      <c r="G116" s="42">
        <v>10</v>
      </c>
      <c r="H116" s="42">
        <v>10</v>
      </c>
      <c r="I116" s="42">
        <v>10</v>
      </c>
      <c r="J116" s="42">
        <v>10</v>
      </c>
      <c r="K116" s="42">
        <v>10</v>
      </c>
      <c r="L116" s="42">
        <f t="shared" si="0"/>
        <v>10</v>
      </c>
      <c r="M116" s="42">
        <v>10</v>
      </c>
      <c r="N116" s="42">
        <v>10</v>
      </c>
      <c r="O116" s="47">
        <v>10</v>
      </c>
      <c r="P116" s="47">
        <f t="shared" si="1"/>
        <v>10</v>
      </c>
      <c r="Q116" s="42">
        <f t="shared" si="2"/>
        <v>9.853333333333333</v>
      </c>
      <c r="R116" s="42">
        <v>10</v>
      </c>
      <c r="S116" s="42">
        <v>10</v>
      </c>
      <c r="T116" s="42">
        <v>10</v>
      </c>
      <c r="U116" s="42">
        <f t="shared" si="3"/>
        <v>10</v>
      </c>
      <c r="V116" s="42">
        <v>10</v>
      </c>
      <c r="W116" s="42">
        <v>10</v>
      </c>
      <c r="X116" s="42">
        <f t="shared" si="52"/>
        <v>10</v>
      </c>
      <c r="Y116" s="42">
        <v>10</v>
      </c>
      <c r="Z116" s="42">
        <v>10</v>
      </c>
      <c r="AA116" s="42">
        <v>10</v>
      </c>
      <c r="AB116" s="42">
        <v>10</v>
      </c>
      <c r="AC116" s="42">
        <v>10</v>
      </c>
      <c r="AD116" s="42" t="e">
        <f>#N/A</f>
        <v>#N/A</v>
      </c>
      <c r="AE116" s="42">
        <v>10</v>
      </c>
      <c r="AF116" s="42">
        <v>10</v>
      </c>
      <c r="AG116" s="42">
        <v>10</v>
      </c>
      <c r="AH116" s="42" t="e">
        <f>#N/A</f>
        <v>#N/A</v>
      </c>
      <c r="AI116" s="42" t="e">
        <f t="shared" si="53"/>
        <v>#N/A</v>
      </c>
      <c r="AJ116" s="42">
        <v>10</v>
      </c>
      <c r="AK116" s="47">
        <v>8.333333333333334</v>
      </c>
      <c r="AL116" s="47">
        <v>8.5</v>
      </c>
      <c r="AM116" s="47">
        <v>10</v>
      </c>
      <c r="AN116" s="47">
        <v>10</v>
      </c>
      <c r="AO116" s="47">
        <f t="shared" si="54"/>
        <v>10</v>
      </c>
      <c r="AP116" s="47">
        <v>10</v>
      </c>
      <c r="AQ116" s="42">
        <f t="shared" si="7"/>
        <v>9.366666666666667</v>
      </c>
      <c r="AR116" s="42">
        <v>10</v>
      </c>
      <c r="AS116" s="42">
        <v>10</v>
      </c>
      <c r="AT116" s="42">
        <v>10</v>
      </c>
      <c r="AU116" s="42">
        <f t="shared" si="42"/>
        <v>10</v>
      </c>
      <c r="AV116" s="42">
        <f t="shared" si="9"/>
        <v>10</v>
      </c>
      <c r="AW116" s="43">
        <f t="shared" si="10"/>
        <v>9.05</v>
      </c>
      <c r="AX116" s="44">
        <v>7.23</v>
      </c>
      <c r="AY116" s="45">
        <f t="shared" si="11"/>
        <v>8.14</v>
      </c>
      <c r="AZ116" s="57">
        <f t="shared" si="12"/>
        <v>26</v>
      </c>
      <c r="BA116" s="30">
        <f t="shared" si="13"/>
        <v>8.14</v>
      </c>
      <c r="BB116" s="43">
        <f t="shared" si="14"/>
        <v>6.6000000000000005</v>
      </c>
      <c r="BC116" s="43">
        <f t="shared" si="15"/>
        <v>9.853333333333333</v>
      </c>
      <c r="BD116" s="43" t="e">
        <f t="shared" si="16"/>
        <v>#N/A</v>
      </c>
    </row>
    <row r="117" spans="1:56" ht="15" customHeight="1">
      <c r="A117" s="41" t="s">
        <v>209</v>
      </c>
      <c r="B117" s="42" t="s">
        <v>60</v>
      </c>
      <c r="C117" s="42" t="s">
        <v>60</v>
      </c>
      <c r="D117" s="42" t="s">
        <v>60</v>
      </c>
      <c r="E117" s="42">
        <v>6.669343</v>
      </c>
      <c r="F117" s="42">
        <v>9.559999999999999</v>
      </c>
      <c r="G117" s="42">
        <v>5</v>
      </c>
      <c r="H117" s="42">
        <v>10</v>
      </c>
      <c r="I117" s="42">
        <v>10</v>
      </c>
      <c r="J117" s="42">
        <v>8.604498468960383</v>
      </c>
      <c r="K117" s="42">
        <v>9.895337385172029</v>
      </c>
      <c r="L117" s="42">
        <f t="shared" si="0"/>
        <v>8.699967170826483</v>
      </c>
      <c r="M117" s="42">
        <v>7</v>
      </c>
      <c r="N117" s="42">
        <v>0</v>
      </c>
      <c r="O117" s="47">
        <v>0</v>
      </c>
      <c r="P117" s="47">
        <f t="shared" si="1"/>
        <v>2.3333333333333335</v>
      </c>
      <c r="Q117" s="42">
        <f t="shared" si="2"/>
        <v>6.864433501386604</v>
      </c>
      <c r="R117" s="42">
        <v>10</v>
      </c>
      <c r="S117" s="42">
        <v>0</v>
      </c>
      <c r="T117" s="42">
        <v>0</v>
      </c>
      <c r="U117" s="42">
        <f t="shared" si="3"/>
        <v>3.3333333333333335</v>
      </c>
      <c r="V117" s="42">
        <v>2.5</v>
      </c>
      <c r="W117" s="42">
        <v>2.5</v>
      </c>
      <c r="X117" s="42">
        <f t="shared" si="52"/>
        <v>2.5</v>
      </c>
      <c r="Y117" s="42">
        <v>2.5</v>
      </c>
      <c r="Z117" s="42">
        <v>5</v>
      </c>
      <c r="AA117" s="42">
        <v>0</v>
      </c>
      <c r="AB117" s="42">
        <v>0</v>
      </c>
      <c r="AC117" s="42">
        <v>5</v>
      </c>
      <c r="AD117" s="42" t="e">
        <f>#N/A</f>
        <v>#N/A</v>
      </c>
      <c r="AE117" s="42">
        <v>0</v>
      </c>
      <c r="AF117" s="42">
        <v>0</v>
      </c>
      <c r="AG117" s="42">
        <v>2.5</v>
      </c>
      <c r="AH117" s="42" t="e">
        <f>#N/A</f>
        <v>#N/A</v>
      </c>
      <c r="AI117" s="42" t="e">
        <f t="shared" si="53"/>
        <v>#N/A</v>
      </c>
      <c r="AJ117" s="42">
        <v>10</v>
      </c>
      <c r="AK117" s="47">
        <v>3.3333333333333335</v>
      </c>
      <c r="AL117" s="47">
        <v>3.75</v>
      </c>
      <c r="AM117" s="47">
        <v>7.5</v>
      </c>
      <c r="AN117" s="47">
        <v>5</v>
      </c>
      <c r="AO117" s="47">
        <f t="shared" si="54"/>
        <v>6.25</v>
      </c>
      <c r="AP117" s="47">
        <v>5</v>
      </c>
      <c r="AQ117" s="42">
        <f t="shared" si="7"/>
        <v>5.666666666666666</v>
      </c>
      <c r="AR117" s="42">
        <v>0</v>
      </c>
      <c r="AS117" s="42">
        <v>0</v>
      </c>
      <c r="AT117" s="42">
        <v>0</v>
      </c>
      <c r="AU117" s="42">
        <f t="shared" si="42"/>
        <v>0</v>
      </c>
      <c r="AV117" s="42">
        <f t="shared" si="9"/>
        <v>0</v>
      </c>
      <c r="AW117" s="43">
        <f t="shared" si="10"/>
        <v>4.7834441253466515</v>
      </c>
      <c r="AX117" s="44">
        <v>7.47</v>
      </c>
      <c r="AY117" s="45">
        <f t="shared" si="11"/>
        <v>6.126722062673325</v>
      </c>
      <c r="AZ117" s="57">
        <f t="shared" si="12"/>
        <v>123</v>
      </c>
      <c r="BA117" s="30">
        <f t="shared" si="13"/>
        <v>6.13</v>
      </c>
      <c r="BB117" s="43">
        <f t="shared" si="14"/>
        <v>6.669343</v>
      </c>
      <c r="BC117" s="43">
        <f t="shared" si="15"/>
        <v>6.864433501386604</v>
      </c>
      <c r="BD117" s="43" t="e">
        <f t="shared" si="16"/>
        <v>#N/A</v>
      </c>
    </row>
    <row r="118" spans="1:56" ht="15" customHeight="1">
      <c r="A118" s="41" t="s">
        <v>170</v>
      </c>
      <c r="B118" s="42">
        <v>7.033333333333332</v>
      </c>
      <c r="C118" s="42">
        <v>5.860435165847725</v>
      </c>
      <c r="D118" s="42">
        <v>5.980678832257162</v>
      </c>
      <c r="E118" s="42">
        <v>6.3</v>
      </c>
      <c r="F118" s="42">
        <v>9.399999999999999</v>
      </c>
      <c r="G118" s="42">
        <v>10</v>
      </c>
      <c r="H118" s="42">
        <v>10</v>
      </c>
      <c r="I118" s="42">
        <v>10</v>
      </c>
      <c r="J118" s="42">
        <v>10</v>
      </c>
      <c r="K118" s="42">
        <v>10</v>
      </c>
      <c r="L118" s="42">
        <f t="shared" si="0"/>
        <v>10</v>
      </c>
      <c r="M118" s="42">
        <v>10</v>
      </c>
      <c r="N118" s="42">
        <v>10</v>
      </c>
      <c r="O118" s="47">
        <v>10</v>
      </c>
      <c r="P118" s="47">
        <f t="shared" si="1"/>
        <v>10</v>
      </c>
      <c r="Q118" s="42">
        <f t="shared" si="2"/>
        <v>9.799999999999999</v>
      </c>
      <c r="R118" s="42">
        <v>10</v>
      </c>
      <c r="S118" s="42">
        <v>10</v>
      </c>
      <c r="T118" s="42">
        <v>10</v>
      </c>
      <c r="U118" s="42">
        <f t="shared" si="3"/>
        <v>10</v>
      </c>
      <c r="V118" s="42">
        <v>10</v>
      </c>
      <c r="W118" s="42">
        <v>5</v>
      </c>
      <c r="X118" s="42">
        <f t="shared" si="52"/>
        <v>7.5</v>
      </c>
      <c r="Y118" s="42">
        <v>10</v>
      </c>
      <c r="Z118" s="42">
        <v>7.5</v>
      </c>
      <c r="AA118" s="42">
        <v>7.5</v>
      </c>
      <c r="AB118" s="42">
        <v>5</v>
      </c>
      <c r="AC118" s="42">
        <v>7.5</v>
      </c>
      <c r="AD118" s="42" t="e">
        <f>#N/A</f>
        <v>#N/A</v>
      </c>
      <c r="AE118" s="42">
        <v>10</v>
      </c>
      <c r="AF118" s="42">
        <v>5</v>
      </c>
      <c r="AG118" s="42">
        <v>10</v>
      </c>
      <c r="AH118" s="42" t="e">
        <f>#N/A</f>
        <v>#N/A</v>
      </c>
      <c r="AI118" s="42" t="e">
        <f t="shared" si="53"/>
        <v>#N/A</v>
      </c>
      <c r="AJ118" s="42">
        <v>10</v>
      </c>
      <c r="AK118" s="47">
        <v>6</v>
      </c>
      <c r="AL118" s="47">
        <v>6.25</v>
      </c>
      <c r="AM118" s="47">
        <v>10</v>
      </c>
      <c r="AN118" s="47">
        <v>10</v>
      </c>
      <c r="AO118" s="47">
        <f t="shared" si="54"/>
        <v>10</v>
      </c>
      <c r="AP118" s="47">
        <v>10</v>
      </c>
      <c r="AQ118" s="42">
        <f t="shared" si="7"/>
        <v>8.45</v>
      </c>
      <c r="AR118" s="42">
        <v>10</v>
      </c>
      <c r="AS118" s="42">
        <v>10</v>
      </c>
      <c r="AT118" s="42">
        <v>10</v>
      </c>
      <c r="AU118" s="42">
        <f t="shared" si="42"/>
        <v>10</v>
      </c>
      <c r="AV118" s="42">
        <f t="shared" si="9"/>
        <v>10</v>
      </c>
      <c r="AW118" s="43">
        <f t="shared" si="10"/>
        <v>8.432500000000001</v>
      </c>
      <c r="AX118" s="44">
        <v>7.49</v>
      </c>
      <c r="AY118" s="45">
        <f t="shared" si="11"/>
        <v>7.961250000000001</v>
      </c>
      <c r="AZ118" s="57">
        <f t="shared" si="12"/>
        <v>38</v>
      </c>
      <c r="BA118" s="30">
        <f t="shared" si="13"/>
        <v>7.96</v>
      </c>
      <c r="BB118" s="43">
        <f t="shared" si="14"/>
        <v>6.3</v>
      </c>
      <c r="BC118" s="43">
        <f t="shared" si="15"/>
        <v>9.799999999999999</v>
      </c>
      <c r="BD118" s="43" t="e">
        <f t="shared" si="16"/>
        <v>#N/A</v>
      </c>
    </row>
    <row r="119" spans="1:56" ht="15" customHeight="1">
      <c r="A119" s="41" t="s">
        <v>171</v>
      </c>
      <c r="B119" s="42">
        <v>3.8999999999999995</v>
      </c>
      <c r="C119" s="42">
        <v>4.958974581983884</v>
      </c>
      <c r="D119" s="42">
        <v>3.951724272575839</v>
      </c>
      <c r="E119" s="42">
        <v>4.3</v>
      </c>
      <c r="F119" s="42">
        <v>6.16</v>
      </c>
      <c r="G119" s="42">
        <v>0</v>
      </c>
      <c r="H119" s="42">
        <v>9.162936019399364</v>
      </c>
      <c r="I119" s="42">
        <v>5</v>
      </c>
      <c r="J119" s="42">
        <v>9.626935273269911</v>
      </c>
      <c r="K119" s="42">
        <v>9.39423614997202</v>
      </c>
      <c r="L119" s="42">
        <f t="shared" si="0"/>
        <v>6.636821488528258</v>
      </c>
      <c r="M119" s="42">
        <v>10</v>
      </c>
      <c r="N119" s="42">
        <v>10</v>
      </c>
      <c r="O119" s="47">
        <v>10</v>
      </c>
      <c r="P119" s="47">
        <f t="shared" si="1"/>
        <v>10</v>
      </c>
      <c r="Q119" s="42">
        <f t="shared" si="2"/>
        <v>7.598940496176087</v>
      </c>
      <c r="R119" s="42">
        <v>0</v>
      </c>
      <c r="S119" s="42">
        <v>10</v>
      </c>
      <c r="T119" s="42">
        <v>10</v>
      </c>
      <c r="U119" s="42">
        <f t="shared" si="3"/>
        <v>6.666666666666667</v>
      </c>
      <c r="V119" s="42">
        <v>2.5</v>
      </c>
      <c r="W119" s="42">
        <v>5</v>
      </c>
      <c r="X119" s="42">
        <f t="shared" si="52"/>
        <v>3.75</v>
      </c>
      <c r="Y119" s="42">
        <v>5</v>
      </c>
      <c r="Z119" s="42">
        <v>2.5</v>
      </c>
      <c r="AA119" s="42">
        <v>5</v>
      </c>
      <c r="AB119" s="42">
        <v>7.5</v>
      </c>
      <c r="AC119" s="42">
        <v>7.5</v>
      </c>
      <c r="AD119" s="42" t="e">
        <f>#N/A</f>
        <v>#N/A</v>
      </c>
      <c r="AE119" s="42">
        <v>2.5</v>
      </c>
      <c r="AF119" s="42">
        <v>5</v>
      </c>
      <c r="AG119" s="42">
        <v>2.5</v>
      </c>
      <c r="AH119" s="42" t="e">
        <f>#N/A</f>
        <v>#N/A</v>
      </c>
      <c r="AI119" s="42" t="e">
        <f t="shared" si="53"/>
        <v>#N/A</v>
      </c>
      <c r="AJ119" s="42">
        <v>9.300503637381086</v>
      </c>
      <c r="AK119" s="47">
        <v>2</v>
      </c>
      <c r="AL119" s="47">
        <v>2</v>
      </c>
      <c r="AM119" s="47">
        <v>10</v>
      </c>
      <c r="AN119" s="47">
        <v>10</v>
      </c>
      <c r="AO119" s="47">
        <f t="shared" si="54"/>
        <v>10</v>
      </c>
      <c r="AP119" s="47">
        <v>10</v>
      </c>
      <c r="AQ119" s="42">
        <f t="shared" si="7"/>
        <v>6.660100727476217</v>
      </c>
      <c r="AR119" s="42">
        <v>10</v>
      </c>
      <c r="AS119" s="42">
        <v>10</v>
      </c>
      <c r="AT119" s="42">
        <v>10</v>
      </c>
      <c r="AU119" s="42">
        <f t="shared" si="42"/>
        <v>10</v>
      </c>
      <c r="AV119" s="42">
        <f t="shared" si="9"/>
        <v>10</v>
      </c>
      <c r="AW119" s="43">
        <f t="shared" si="10"/>
        <v>6.119911863458309</v>
      </c>
      <c r="AX119" s="44">
        <v>6.58</v>
      </c>
      <c r="AY119" s="45">
        <f t="shared" si="11"/>
        <v>6.349955931729155</v>
      </c>
      <c r="AZ119" s="57">
        <f t="shared" si="12"/>
        <v>113</v>
      </c>
      <c r="BA119" s="30">
        <f t="shared" si="13"/>
        <v>6.35</v>
      </c>
      <c r="BB119" s="43">
        <f t="shared" si="14"/>
        <v>4.3</v>
      </c>
      <c r="BC119" s="43">
        <f t="shared" si="15"/>
        <v>7.598940496176087</v>
      </c>
      <c r="BD119" s="43" t="e">
        <f t="shared" si="16"/>
        <v>#N/A</v>
      </c>
    </row>
    <row r="120" spans="1:56" ht="15" customHeight="1">
      <c r="A120" s="41" t="s">
        <v>172</v>
      </c>
      <c r="B120" s="42" t="s">
        <v>60</v>
      </c>
      <c r="C120" s="42" t="s">
        <v>60</v>
      </c>
      <c r="D120" s="42" t="s">
        <v>60</v>
      </c>
      <c r="E120" s="42">
        <v>5.07764</v>
      </c>
      <c r="F120" s="42">
        <v>0.7599999999999995</v>
      </c>
      <c r="G120" s="42">
        <v>0</v>
      </c>
      <c r="H120" s="42">
        <v>6.530368473372597</v>
      </c>
      <c r="I120" s="42">
        <v>5</v>
      </c>
      <c r="J120" s="42">
        <v>9.940178766782285</v>
      </c>
      <c r="K120" s="42">
        <v>9.120627871699607</v>
      </c>
      <c r="L120" s="42">
        <f t="shared" si="0"/>
        <v>6.118235022370898</v>
      </c>
      <c r="M120" s="42">
        <v>10</v>
      </c>
      <c r="N120" s="42">
        <v>10</v>
      </c>
      <c r="O120" s="47">
        <v>5</v>
      </c>
      <c r="P120" s="47">
        <f t="shared" si="1"/>
        <v>8.333333333333334</v>
      </c>
      <c r="Q120" s="42">
        <f t="shared" si="2"/>
        <v>5.070522785234744</v>
      </c>
      <c r="R120" s="42">
        <v>10</v>
      </c>
      <c r="S120" s="42">
        <v>5</v>
      </c>
      <c r="T120" s="42">
        <v>5</v>
      </c>
      <c r="U120" s="42">
        <f t="shared" si="3"/>
        <v>6.666666666666667</v>
      </c>
      <c r="V120" s="42">
        <v>5</v>
      </c>
      <c r="W120" s="42">
        <v>2.5</v>
      </c>
      <c r="X120" s="42">
        <f t="shared" si="52"/>
        <v>3.75</v>
      </c>
      <c r="Y120" s="42">
        <v>5</v>
      </c>
      <c r="Z120" s="42">
        <v>5</v>
      </c>
      <c r="AA120" s="42">
        <v>0</v>
      </c>
      <c r="AB120" s="42">
        <v>2.5</v>
      </c>
      <c r="AC120" s="42">
        <v>2.5</v>
      </c>
      <c r="AD120" s="42" t="e">
        <f>#N/A</f>
        <v>#N/A</v>
      </c>
      <c r="AE120" s="42">
        <v>0</v>
      </c>
      <c r="AF120" s="42">
        <v>2.5</v>
      </c>
      <c r="AG120" s="42">
        <v>5</v>
      </c>
      <c r="AH120" s="42" t="e">
        <f>#N/A</f>
        <v>#N/A</v>
      </c>
      <c r="AI120" s="42" t="e">
        <f t="shared" si="53"/>
        <v>#N/A</v>
      </c>
      <c r="AJ120" s="42">
        <v>10</v>
      </c>
      <c r="AK120" s="47">
        <v>1.3333333333333333</v>
      </c>
      <c r="AL120" s="47">
        <v>2</v>
      </c>
      <c r="AM120" s="47">
        <v>10</v>
      </c>
      <c r="AN120" s="47">
        <v>7.5</v>
      </c>
      <c r="AO120" s="47">
        <f t="shared" si="54"/>
        <v>8.75</v>
      </c>
      <c r="AP120" s="47">
        <v>7.5</v>
      </c>
      <c r="AQ120" s="42">
        <f t="shared" si="7"/>
        <v>5.916666666666666</v>
      </c>
      <c r="AR120" s="42">
        <v>7.5</v>
      </c>
      <c r="AS120" s="42">
        <v>10</v>
      </c>
      <c r="AT120" s="42">
        <v>10</v>
      </c>
      <c r="AU120" s="42">
        <f t="shared" si="42"/>
        <v>10</v>
      </c>
      <c r="AV120" s="42">
        <f t="shared" si="9"/>
        <v>8.75</v>
      </c>
      <c r="AW120" s="43">
        <f t="shared" si="10"/>
        <v>5.399540696308685</v>
      </c>
      <c r="AX120" s="44">
        <v>7.52</v>
      </c>
      <c r="AY120" s="45">
        <f t="shared" si="11"/>
        <v>6.4597703481543425</v>
      </c>
      <c r="AZ120" s="57">
        <f t="shared" si="12"/>
        <v>107</v>
      </c>
      <c r="BA120" s="30">
        <f t="shared" si="13"/>
        <v>6.46</v>
      </c>
      <c r="BB120" s="43">
        <f t="shared" si="14"/>
        <v>5.07764</v>
      </c>
      <c r="BC120" s="43">
        <f t="shared" si="15"/>
        <v>5.070522785234744</v>
      </c>
      <c r="BD120" s="43" t="e">
        <f t="shared" si="16"/>
        <v>#N/A</v>
      </c>
    </row>
    <row r="121" spans="1:56" ht="15" customHeight="1">
      <c r="A121" s="41" t="s">
        <v>210</v>
      </c>
      <c r="B121" s="42" t="s">
        <v>60</v>
      </c>
      <c r="C121" s="42" t="s">
        <v>60</v>
      </c>
      <c r="D121" s="42" t="s">
        <v>60</v>
      </c>
      <c r="E121" s="42">
        <v>5.730646</v>
      </c>
      <c r="F121" s="42">
        <v>9.68</v>
      </c>
      <c r="G121" s="42">
        <v>0</v>
      </c>
      <c r="H121" s="42">
        <v>10</v>
      </c>
      <c r="I121" s="42">
        <v>5</v>
      </c>
      <c r="J121" s="42">
        <v>9.963979187462682</v>
      </c>
      <c r="K121" s="42">
        <v>9.891937562388048</v>
      </c>
      <c r="L121" s="42">
        <f t="shared" si="0"/>
        <v>6.971183349970147</v>
      </c>
      <c r="M121" s="42">
        <v>9</v>
      </c>
      <c r="N121" s="42">
        <v>7.5</v>
      </c>
      <c r="O121" s="47">
        <v>0</v>
      </c>
      <c r="P121" s="47">
        <f t="shared" si="1"/>
        <v>5.5</v>
      </c>
      <c r="Q121" s="42">
        <f t="shared" si="2"/>
        <v>7.3837277833233825</v>
      </c>
      <c r="R121" s="42">
        <v>0</v>
      </c>
      <c r="S121" s="42">
        <v>0</v>
      </c>
      <c r="T121" s="42">
        <v>0</v>
      </c>
      <c r="U121" s="42">
        <f t="shared" si="3"/>
        <v>0</v>
      </c>
      <c r="V121" s="42">
        <v>2.5</v>
      </c>
      <c r="W121" s="42">
        <v>2.5</v>
      </c>
      <c r="X121" s="42">
        <f t="shared" si="52"/>
        <v>2.5</v>
      </c>
      <c r="Y121" s="42">
        <v>0</v>
      </c>
      <c r="Z121" s="42">
        <v>0</v>
      </c>
      <c r="AA121" s="42">
        <v>0</v>
      </c>
      <c r="AB121" s="42">
        <v>0</v>
      </c>
      <c r="AC121" s="42">
        <v>0</v>
      </c>
      <c r="AD121" s="42" t="e">
        <f>#N/A</f>
        <v>#N/A</v>
      </c>
      <c r="AE121" s="42">
        <v>0</v>
      </c>
      <c r="AF121" s="42">
        <v>0</v>
      </c>
      <c r="AG121" s="42">
        <v>2.5</v>
      </c>
      <c r="AH121" s="42" t="e">
        <f>#N/A</f>
        <v>#N/A</v>
      </c>
      <c r="AI121" s="42" t="e">
        <f t="shared" si="53"/>
        <v>#N/A</v>
      </c>
      <c r="AJ121" s="42">
        <v>10</v>
      </c>
      <c r="AK121" s="47">
        <v>0.3333333333333333</v>
      </c>
      <c r="AL121" s="47">
        <v>2.5</v>
      </c>
      <c r="AM121" s="47">
        <v>5</v>
      </c>
      <c r="AN121" s="47">
        <v>2.5</v>
      </c>
      <c r="AO121" s="47">
        <f t="shared" si="54"/>
        <v>3.75</v>
      </c>
      <c r="AP121" s="47">
        <v>2.5</v>
      </c>
      <c r="AQ121" s="42">
        <f t="shared" si="7"/>
        <v>3.8166666666666673</v>
      </c>
      <c r="AR121" s="42">
        <v>0</v>
      </c>
      <c r="AS121" s="42">
        <v>0</v>
      </c>
      <c r="AT121" s="42">
        <v>0</v>
      </c>
      <c r="AU121" s="42">
        <f t="shared" si="42"/>
        <v>0</v>
      </c>
      <c r="AV121" s="42">
        <f t="shared" si="9"/>
        <v>0</v>
      </c>
      <c r="AW121" s="43">
        <f t="shared" si="10"/>
        <v>3.9310934458308457</v>
      </c>
      <c r="AX121" s="44">
        <v>7.09</v>
      </c>
      <c r="AY121" s="45">
        <f t="shared" si="11"/>
        <v>5.510546722915423</v>
      </c>
      <c r="AZ121" s="57">
        <f t="shared" si="12"/>
        <v>140</v>
      </c>
      <c r="BA121" s="30">
        <f t="shared" si="13"/>
        <v>5.51</v>
      </c>
      <c r="BB121" s="43">
        <f t="shared" si="14"/>
        <v>5.730646</v>
      </c>
      <c r="BC121" s="43">
        <f t="shared" si="15"/>
        <v>7.3837277833233825</v>
      </c>
      <c r="BD121" s="43" t="e">
        <f t="shared" si="16"/>
        <v>#N/A</v>
      </c>
    </row>
    <row r="122" spans="1:56" ht="15" customHeight="1">
      <c r="A122" s="41" t="s">
        <v>173</v>
      </c>
      <c r="B122" s="42">
        <v>4.699999999999999</v>
      </c>
      <c r="C122" s="42">
        <v>5.775006916953177</v>
      </c>
      <c r="D122" s="42">
        <v>4.6455670098161415</v>
      </c>
      <c r="E122" s="42">
        <v>5</v>
      </c>
      <c r="F122" s="42">
        <v>8.88</v>
      </c>
      <c r="G122" s="42">
        <v>10</v>
      </c>
      <c r="H122" s="42">
        <v>9.374878273171742</v>
      </c>
      <c r="I122" s="42">
        <v>5</v>
      </c>
      <c r="J122" s="42">
        <v>9.474897749464263</v>
      </c>
      <c r="K122" s="42">
        <v>9.90998247133673</v>
      </c>
      <c r="L122" s="42">
        <f t="shared" si="0"/>
        <v>8.751951698794548</v>
      </c>
      <c r="M122" s="42">
        <v>7.199999999999999</v>
      </c>
      <c r="N122" s="42">
        <v>10</v>
      </c>
      <c r="O122" s="47">
        <v>5</v>
      </c>
      <c r="P122" s="47">
        <f t="shared" si="1"/>
        <v>7.3999999999999995</v>
      </c>
      <c r="Q122" s="42">
        <f t="shared" si="2"/>
        <v>8.343983899598182</v>
      </c>
      <c r="R122" s="42">
        <v>10</v>
      </c>
      <c r="S122" s="42">
        <v>5</v>
      </c>
      <c r="T122" s="42">
        <v>0</v>
      </c>
      <c r="U122" s="42">
        <f t="shared" si="3"/>
        <v>5</v>
      </c>
      <c r="V122" s="42">
        <v>7.5</v>
      </c>
      <c r="W122" s="42">
        <v>5</v>
      </c>
      <c r="X122" s="42">
        <f t="shared" si="52"/>
        <v>6.25</v>
      </c>
      <c r="Y122" s="42">
        <v>10</v>
      </c>
      <c r="Z122" s="42">
        <v>10</v>
      </c>
      <c r="AA122" s="42">
        <v>7.5</v>
      </c>
      <c r="AB122" s="42">
        <v>7.5</v>
      </c>
      <c r="AC122" s="42">
        <v>7.5</v>
      </c>
      <c r="AD122" s="42" t="e">
        <f>#N/A</f>
        <v>#N/A</v>
      </c>
      <c r="AE122" s="42">
        <v>10</v>
      </c>
      <c r="AF122" s="42">
        <v>10</v>
      </c>
      <c r="AG122" s="42">
        <v>10</v>
      </c>
      <c r="AH122" s="42" t="e">
        <f>#N/A</f>
        <v>#N/A</v>
      </c>
      <c r="AI122" s="42" t="e">
        <f t="shared" si="53"/>
        <v>#N/A</v>
      </c>
      <c r="AJ122" s="42">
        <v>10</v>
      </c>
      <c r="AK122" s="47">
        <v>3</v>
      </c>
      <c r="AL122" s="47">
        <v>5</v>
      </c>
      <c r="AM122" s="47">
        <v>10</v>
      </c>
      <c r="AN122" s="47">
        <v>10</v>
      </c>
      <c r="AO122" s="47">
        <f t="shared" si="54"/>
        <v>10</v>
      </c>
      <c r="AP122" s="47">
        <v>10</v>
      </c>
      <c r="AQ122" s="42">
        <f t="shared" si="7"/>
        <v>7.6</v>
      </c>
      <c r="AR122" s="42">
        <v>5</v>
      </c>
      <c r="AS122" s="42">
        <v>0</v>
      </c>
      <c r="AT122" s="42">
        <v>0</v>
      </c>
      <c r="AU122" s="42">
        <f t="shared" si="42"/>
        <v>0</v>
      </c>
      <c r="AV122" s="42">
        <f t="shared" si="9"/>
        <v>2.5</v>
      </c>
      <c r="AW122" s="43">
        <f t="shared" si="10"/>
        <v>6.408495974899545</v>
      </c>
      <c r="AX122" s="44">
        <v>5.99</v>
      </c>
      <c r="AY122" s="45">
        <f t="shared" si="11"/>
        <v>6.199247987449773</v>
      </c>
      <c r="AZ122" s="57">
        <f t="shared" si="12"/>
        <v>122</v>
      </c>
      <c r="BA122" s="30">
        <f t="shared" si="13"/>
        <v>6.2</v>
      </c>
      <c r="BB122" s="43">
        <f t="shared" si="14"/>
        <v>5</v>
      </c>
      <c r="BC122" s="43">
        <f t="shared" si="15"/>
        <v>8.343983899598182</v>
      </c>
      <c r="BD122" s="43" t="e">
        <f t="shared" si="16"/>
        <v>#N/A</v>
      </c>
    </row>
    <row r="123" spans="1:56" ht="15" customHeight="1">
      <c r="A123" s="41" t="s">
        <v>174</v>
      </c>
      <c r="B123" s="42">
        <v>4.966666666666666</v>
      </c>
      <c r="C123" s="42">
        <v>4.713639220422149</v>
      </c>
      <c r="D123" s="42">
        <v>4.496496401872001</v>
      </c>
      <c r="E123" s="42">
        <v>4.699999999999999</v>
      </c>
      <c r="F123" s="42">
        <v>9.440000000000001</v>
      </c>
      <c r="G123" s="42">
        <v>10</v>
      </c>
      <c r="H123" s="42">
        <v>10</v>
      </c>
      <c r="I123" s="42">
        <v>7.5</v>
      </c>
      <c r="J123" s="42">
        <v>10</v>
      </c>
      <c r="K123" s="42">
        <v>10</v>
      </c>
      <c r="L123" s="42">
        <f t="shared" si="0"/>
        <v>9.5</v>
      </c>
      <c r="M123" s="42">
        <v>10</v>
      </c>
      <c r="N123" s="42">
        <v>10</v>
      </c>
      <c r="O123" s="47">
        <v>5</v>
      </c>
      <c r="P123" s="47">
        <f t="shared" si="1"/>
        <v>8.333333333333334</v>
      </c>
      <c r="Q123" s="42">
        <f t="shared" si="2"/>
        <v>9.091111111111111</v>
      </c>
      <c r="R123" s="42">
        <v>5</v>
      </c>
      <c r="S123" s="42">
        <v>5</v>
      </c>
      <c r="T123" s="42">
        <v>10</v>
      </c>
      <c r="U123" s="42">
        <f t="shared" si="3"/>
        <v>6.666666666666667</v>
      </c>
      <c r="V123" s="42">
        <v>5</v>
      </c>
      <c r="W123" s="42">
        <v>7.5</v>
      </c>
      <c r="X123" s="42">
        <f t="shared" si="52"/>
        <v>6.25</v>
      </c>
      <c r="Y123" s="42">
        <v>7.5</v>
      </c>
      <c r="Z123" s="42">
        <v>10</v>
      </c>
      <c r="AA123" s="42">
        <v>5</v>
      </c>
      <c r="AB123" s="42">
        <v>5</v>
      </c>
      <c r="AC123" s="42">
        <v>7.5</v>
      </c>
      <c r="AD123" s="42" t="e">
        <f>#N/A</f>
        <v>#N/A</v>
      </c>
      <c r="AE123" s="42">
        <v>10</v>
      </c>
      <c r="AF123" s="42">
        <v>5</v>
      </c>
      <c r="AG123" s="42">
        <v>7.5</v>
      </c>
      <c r="AH123" s="42" t="e">
        <f>#N/A</f>
        <v>#N/A</v>
      </c>
      <c r="AI123" s="42" t="e">
        <f t="shared" si="53"/>
        <v>#N/A</v>
      </c>
      <c r="AJ123" s="42">
        <v>10</v>
      </c>
      <c r="AK123" s="47">
        <v>7</v>
      </c>
      <c r="AL123" s="47">
        <v>6.25</v>
      </c>
      <c r="AM123" s="47">
        <v>10</v>
      </c>
      <c r="AN123" s="47">
        <v>7.5</v>
      </c>
      <c r="AO123" s="47">
        <f t="shared" si="54"/>
        <v>8.75</v>
      </c>
      <c r="AP123" s="47">
        <v>10</v>
      </c>
      <c r="AQ123" s="42">
        <f t="shared" si="7"/>
        <v>8.4</v>
      </c>
      <c r="AR123" s="42">
        <v>10</v>
      </c>
      <c r="AS123" s="42">
        <v>10</v>
      </c>
      <c r="AT123" s="42">
        <v>10</v>
      </c>
      <c r="AU123" s="42">
        <f t="shared" si="42"/>
        <v>10</v>
      </c>
      <c r="AV123" s="42">
        <f t="shared" si="9"/>
        <v>10</v>
      </c>
      <c r="AW123" s="43">
        <f t="shared" si="10"/>
        <v>7.3502777777777775</v>
      </c>
      <c r="AX123" s="44">
        <v>6.73</v>
      </c>
      <c r="AY123" s="45">
        <f t="shared" si="11"/>
        <v>7.0401388888888885</v>
      </c>
      <c r="AZ123" s="57">
        <f t="shared" si="12"/>
        <v>67</v>
      </c>
      <c r="BA123" s="30">
        <f t="shared" si="13"/>
        <v>7.04</v>
      </c>
      <c r="BB123" s="43">
        <f t="shared" si="14"/>
        <v>4.699999999999999</v>
      </c>
      <c r="BC123" s="43">
        <f t="shared" si="15"/>
        <v>9.091111111111111</v>
      </c>
      <c r="BD123" s="43" t="e">
        <f t="shared" si="16"/>
        <v>#N/A</v>
      </c>
    </row>
    <row r="124" spans="1:56" ht="15" customHeight="1">
      <c r="A124" s="41" t="s">
        <v>175</v>
      </c>
      <c r="B124" s="42">
        <v>5.299999999999999</v>
      </c>
      <c r="C124" s="42">
        <v>5.42357481772603</v>
      </c>
      <c r="D124" s="42">
        <v>3.590006739910106</v>
      </c>
      <c r="E124" s="42">
        <v>4.8</v>
      </c>
      <c r="F124" s="42">
        <v>8.72</v>
      </c>
      <c r="G124" s="42">
        <v>10</v>
      </c>
      <c r="H124" s="42">
        <v>10</v>
      </c>
      <c r="I124" s="42">
        <v>7.5</v>
      </c>
      <c r="J124" s="42">
        <v>10</v>
      </c>
      <c r="K124" s="42">
        <v>10</v>
      </c>
      <c r="L124" s="42">
        <f t="shared" si="0"/>
        <v>9.5</v>
      </c>
      <c r="M124" s="42">
        <v>0.6000000000000005</v>
      </c>
      <c r="N124" s="42">
        <v>10</v>
      </c>
      <c r="O124" s="47">
        <v>5</v>
      </c>
      <c r="P124" s="47">
        <f t="shared" si="1"/>
        <v>5.2</v>
      </c>
      <c r="Q124" s="42">
        <f t="shared" si="2"/>
        <v>7.806666666666666</v>
      </c>
      <c r="R124" s="42">
        <v>0</v>
      </c>
      <c r="S124" s="42">
        <v>5</v>
      </c>
      <c r="T124" s="42">
        <v>5</v>
      </c>
      <c r="U124" s="42">
        <f t="shared" si="3"/>
        <v>3.3333333333333335</v>
      </c>
      <c r="V124" s="42">
        <v>7.5</v>
      </c>
      <c r="W124" s="42">
        <v>7.5</v>
      </c>
      <c r="X124" s="42">
        <f t="shared" si="52"/>
        <v>7.5</v>
      </c>
      <c r="Y124" s="42">
        <v>5</v>
      </c>
      <c r="Z124" s="42">
        <v>5</v>
      </c>
      <c r="AA124" s="42">
        <v>5</v>
      </c>
      <c r="AB124" s="42">
        <v>5</v>
      </c>
      <c r="AC124" s="42">
        <v>7.5</v>
      </c>
      <c r="AD124" s="42" t="e">
        <f>#N/A</f>
        <v>#N/A</v>
      </c>
      <c r="AE124" s="42">
        <v>5</v>
      </c>
      <c r="AF124" s="42">
        <v>5</v>
      </c>
      <c r="AG124" s="42">
        <v>5</v>
      </c>
      <c r="AH124" s="42" t="e">
        <f>#N/A</f>
        <v>#N/A</v>
      </c>
      <c r="AI124" s="42" t="e">
        <f t="shared" si="53"/>
        <v>#N/A</v>
      </c>
      <c r="AJ124" s="42">
        <v>0</v>
      </c>
      <c r="AK124" s="47">
        <v>5.333333333333333</v>
      </c>
      <c r="AL124" s="47">
        <v>5.25</v>
      </c>
      <c r="AM124" s="47">
        <v>7.5</v>
      </c>
      <c r="AN124" s="47">
        <v>5</v>
      </c>
      <c r="AO124" s="47">
        <f t="shared" si="54"/>
        <v>6.25</v>
      </c>
      <c r="AP124" s="47">
        <v>7.5</v>
      </c>
      <c r="AQ124" s="42">
        <f t="shared" si="7"/>
        <v>4.866666666666666</v>
      </c>
      <c r="AR124" s="42">
        <v>5</v>
      </c>
      <c r="AS124" s="42">
        <v>0</v>
      </c>
      <c r="AT124" s="42">
        <v>10</v>
      </c>
      <c r="AU124" s="42">
        <f t="shared" si="42"/>
        <v>5</v>
      </c>
      <c r="AV124" s="42">
        <f t="shared" si="9"/>
        <v>5</v>
      </c>
      <c r="AW124" s="43">
        <f t="shared" si="10"/>
        <v>5.7425</v>
      </c>
      <c r="AX124" s="44">
        <v>6.26</v>
      </c>
      <c r="AY124" s="45">
        <f t="shared" si="11"/>
        <v>6.00125</v>
      </c>
      <c r="AZ124" s="57">
        <f t="shared" si="12"/>
        <v>127</v>
      </c>
      <c r="BA124" s="30">
        <f t="shared" si="13"/>
        <v>6</v>
      </c>
      <c r="BB124" s="43">
        <f t="shared" si="14"/>
        <v>4.8</v>
      </c>
      <c r="BC124" s="43">
        <f t="shared" si="15"/>
        <v>7.806666666666666</v>
      </c>
      <c r="BD124" s="43" t="e">
        <f t="shared" si="16"/>
        <v>#N/A</v>
      </c>
    </row>
    <row r="125" spans="1:56" ht="15" customHeight="1">
      <c r="A125" s="41" t="s">
        <v>176</v>
      </c>
      <c r="B125" s="42">
        <v>8.3</v>
      </c>
      <c r="C125" s="42">
        <v>7.884960541308229</v>
      </c>
      <c r="D125" s="42">
        <v>8.651268795106375</v>
      </c>
      <c r="E125" s="42">
        <v>8.299999999999999</v>
      </c>
      <c r="F125" s="42">
        <v>9.879999999999999</v>
      </c>
      <c r="G125" s="42">
        <v>10</v>
      </c>
      <c r="H125" s="42">
        <v>10</v>
      </c>
      <c r="I125" s="42">
        <v>10</v>
      </c>
      <c r="J125" s="42">
        <v>10</v>
      </c>
      <c r="K125" s="42">
        <v>10</v>
      </c>
      <c r="L125" s="42">
        <f t="shared" si="0"/>
        <v>10</v>
      </c>
      <c r="M125" s="42">
        <v>10</v>
      </c>
      <c r="N125" s="42">
        <v>7.5</v>
      </c>
      <c r="O125" s="47">
        <v>5</v>
      </c>
      <c r="P125" s="47">
        <f t="shared" si="1"/>
        <v>7.5</v>
      </c>
      <c r="Q125" s="42">
        <f t="shared" si="2"/>
        <v>9.126666666666667</v>
      </c>
      <c r="R125" s="42">
        <v>5</v>
      </c>
      <c r="S125" s="42">
        <v>5</v>
      </c>
      <c r="T125" s="42">
        <v>10</v>
      </c>
      <c r="U125" s="42">
        <f t="shared" si="3"/>
        <v>6.666666666666667</v>
      </c>
      <c r="V125" s="42">
        <v>5</v>
      </c>
      <c r="W125" s="42">
        <v>5</v>
      </c>
      <c r="X125" s="42">
        <f t="shared" si="52"/>
        <v>5</v>
      </c>
      <c r="Y125" s="42">
        <v>2.5</v>
      </c>
      <c r="Z125" s="42">
        <v>0</v>
      </c>
      <c r="AA125" s="42">
        <v>5</v>
      </c>
      <c r="AB125" s="42">
        <v>2.5</v>
      </c>
      <c r="AC125" s="42">
        <v>5</v>
      </c>
      <c r="AD125" s="42" t="e">
        <f>#N/A</f>
        <v>#N/A</v>
      </c>
      <c r="AE125" s="42">
        <v>5</v>
      </c>
      <c r="AF125" s="42">
        <v>2.5</v>
      </c>
      <c r="AG125" s="42">
        <v>5</v>
      </c>
      <c r="AH125" s="42" t="e">
        <f>#N/A</f>
        <v>#N/A</v>
      </c>
      <c r="AI125" s="42" t="e">
        <f t="shared" si="53"/>
        <v>#N/A</v>
      </c>
      <c r="AJ125" s="42">
        <v>10</v>
      </c>
      <c r="AK125" s="47">
        <v>2</v>
      </c>
      <c r="AL125" s="47">
        <v>4.5</v>
      </c>
      <c r="AM125" s="47">
        <v>5</v>
      </c>
      <c r="AN125" s="47">
        <v>7.5</v>
      </c>
      <c r="AO125" s="47">
        <f t="shared" si="54"/>
        <v>6.25</v>
      </c>
      <c r="AP125" s="47">
        <v>5</v>
      </c>
      <c r="AQ125" s="42">
        <f t="shared" si="7"/>
        <v>5.55</v>
      </c>
      <c r="AR125" s="42">
        <v>10</v>
      </c>
      <c r="AS125" s="42">
        <v>0</v>
      </c>
      <c r="AT125" s="42">
        <v>10</v>
      </c>
      <c r="AU125" s="42">
        <f t="shared" si="42"/>
        <v>5</v>
      </c>
      <c r="AV125" s="42">
        <f t="shared" si="9"/>
        <v>7.5</v>
      </c>
      <c r="AW125" s="43">
        <f t="shared" si="10"/>
        <v>7.099166666666666</v>
      </c>
      <c r="AX125" s="44">
        <v>8.66</v>
      </c>
      <c r="AY125" s="45">
        <f t="shared" si="11"/>
        <v>7.879583333333333</v>
      </c>
      <c r="AZ125" s="57">
        <f t="shared" si="12"/>
        <v>39</v>
      </c>
      <c r="BA125" s="30">
        <f t="shared" si="13"/>
        <v>7.88</v>
      </c>
      <c r="BB125" s="43">
        <f t="shared" si="14"/>
        <v>8.299999999999999</v>
      </c>
      <c r="BC125" s="43">
        <f t="shared" si="15"/>
        <v>9.126666666666667</v>
      </c>
      <c r="BD125" s="43" t="e">
        <f t="shared" si="16"/>
        <v>#N/A</v>
      </c>
    </row>
    <row r="126" spans="1:56" ht="15" customHeight="1">
      <c r="A126" s="41" t="s">
        <v>177</v>
      </c>
      <c r="B126" s="42" t="s">
        <v>60</v>
      </c>
      <c r="C126" s="42" t="s">
        <v>60</v>
      </c>
      <c r="D126" s="42" t="s">
        <v>60</v>
      </c>
      <c r="E126" s="42">
        <v>6.288422000000001</v>
      </c>
      <c r="F126" s="42">
        <v>9.28</v>
      </c>
      <c r="G126" s="42">
        <v>10</v>
      </c>
      <c r="H126" s="42">
        <v>10</v>
      </c>
      <c r="I126" s="42">
        <v>7.5</v>
      </c>
      <c r="J126" s="42">
        <v>10</v>
      </c>
      <c r="K126" s="42">
        <v>10</v>
      </c>
      <c r="L126" s="42">
        <f t="shared" si="0"/>
        <v>9.5</v>
      </c>
      <c r="M126" s="42">
        <v>10</v>
      </c>
      <c r="N126" s="42">
        <v>10</v>
      </c>
      <c r="O126" s="47">
        <v>10</v>
      </c>
      <c r="P126" s="47">
        <f t="shared" si="1"/>
        <v>10</v>
      </c>
      <c r="Q126" s="42">
        <f t="shared" si="2"/>
        <v>9.593333333333334</v>
      </c>
      <c r="R126" s="42">
        <v>10</v>
      </c>
      <c r="S126" s="42">
        <v>10</v>
      </c>
      <c r="T126" s="42">
        <v>10</v>
      </c>
      <c r="U126" s="42">
        <f t="shared" si="3"/>
        <v>10</v>
      </c>
      <c r="V126" s="42">
        <v>10</v>
      </c>
      <c r="W126" s="42">
        <v>10</v>
      </c>
      <c r="X126" s="42">
        <f t="shared" si="52"/>
        <v>10</v>
      </c>
      <c r="Y126" s="42">
        <v>10</v>
      </c>
      <c r="Z126" s="42">
        <v>10</v>
      </c>
      <c r="AA126" s="42">
        <v>10</v>
      </c>
      <c r="AB126" s="42">
        <v>10</v>
      </c>
      <c r="AC126" s="42">
        <v>10</v>
      </c>
      <c r="AD126" s="42" t="e">
        <f>#N/A</f>
        <v>#N/A</v>
      </c>
      <c r="AE126" s="42">
        <v>10</v>
      </c>
      <c r="AF126" s="42">
        <v>10</v>
      </c>
      <c r="AG126" s="42">
        <v>10</v>
      </c>
      <c r="AH126" s="42" t="e">
        <f>#N/A</f>
        <v>#N/A</v>
      </c>
      <c r="AI126" s="42" t="e">
        <f t="shared" si="53"/>
        <v>#N/A</v>
      </c>
      <c r="AJ126" s="42">
        <v>10</v>
      </c>
      <c r="AK126" s="47">
        <v>8.333333333333334</v>
      </c>
      <c r="AL126" s="47">
        <v>7.75</v>
      </c>
      <c r="AM126" s="47">
        <v>10</v>
      </c>
      <c r="AN126" s="47">
        <v>10</v>
      </c>
      <c r="AO126" s="47">
        <f t="shared" si="54"/>
        <v>10</v>
      </c>
      <c r="AP126" s="47">
        <v>10</v>
      </c>
      <c r="AQ126" s="42">
        <f t="shared" si="7"/>
        <v>9.216666666666667</v>
      </c>
      <c r="AR126" s="42">
        <v>10</v>
      </c>
      <c r="AS126" s="42">
        <v>10</v>
      </c>
      <c r="AT126" s="42">
        <v>10</v>
      </c>
      <c r="AU126" s="42">
        <f t="shared" si="42"/>
        <v>10</v>
      </c>
      <c r="AV126" s="42">
        <f t="shared" si="9"/>
        <v>10</v>
      </c>
      <c r="AW126" s="43">
        <f t="shared" si="10"/>
        <v>8.8921055</v>
      </c>
      <c r="AX126" s="44">
        <v>7.43</v>
      </c>
      <c r="AY126" s="45">
        <f t="shared" si="11"/>
        <v>8.16105275</v>
      </c>
      <c r="AZ126" s="57">
        <f t="shared" si="12"/>
        <v>25</v>
      </c>
      <c r="BA126" s="30">
        <f t="shared" si="13"/>
        <v>8.16</v>
      </c>
      <c r="BB126" s="43">
        <f t="shared" si="14"/>
        <v>6.288422000000001</v>
      </c>
      <c r="BC126" s="43">
        <f t="shared" si="15"/>
        <v>9.593333333333334</v>
      </c>
      <c r="BD126" s="43" t="e">
        <f t="shared" si="16"/>
        <v>#N/A</v>
      </c>
    </row>
    <row r="127" spans="1:56" ht="15" customHeight="1">
      <c r="A127" s="41" t="s">
        <v>178</v>
      </c>
      <c r="B127" s="42">
        <v>8.166666666666666</v>
      </c>
      <c r="C127" s="42">
        <v>5.958061293353387</v>
      </c>
      <c r="D127" s="42">
        <v>5.920493786328534</v>
      </c>
      <c r="E127" s="42">
        <v>6.7</v>
      </c>
      <c r="F127" s="42">
        <v>9.68</v>
      </c>
      <c r="G127" s="42">
        <v>10</v>
      </c>
      <c r="H127" s="42">
        <v>10</v>
      </c>
      <c r="I127" s="42">
        <v>7.5</v>
      </c>
      <c r="J127" s="42">
        <v>10</v>
      </c>
      <c r="K127" s="42">
        <v>10</v>
      </c>
      <c r="L127" s="42">
        <f t="shared" si="0"/>
        <v>9.5</v>
      </c>
      <c r="M127" s="42">
        <v>10</v>
      </c>
      <c r="N127" s="42">
        <v>10</v>
      </c>
      <c r="O127" s="47">
        <v>10</v>
      </c>
      <c r="P127" s="47">
        <f t="shared" si="1"/>
        <v>10</v>
      </c>
      <c r="Q127" s="42">
        <f t="shared" si="2"/>
        <v>9.726666666666667</v>
      </c>
      <c r="R127" s="42">
        <v>10</v>
      </c>
      <c r="S127" s="42">
        <v>10</v>
      </c>
      <c r="T127" s="42">
        <v>10</v>
      </c>
      <c r="U127" s="42">
        <f t="shared" si="3"/>
        <v>10</v>
      </c>
      <c r="V127" s="42">
        <v>10</v>
      </c>
      <c r="W127" s="42">
        <v>10</v>
      </c>
      <c r="X127" s="42">
        <f t="shared" si="52"/>
        <v>10</v>
      </c>
      <c r="Y127" s="42">
        <v>10</v>
      </c>
      <c r="Z127" s="42">
        <v>10</v>
      </c>
      <c r="AA127" s="42">
        <v>10</v>
      </c>
      <c r="AB127" s="42">
        <v>10</v>
      </c>
      <c r="AC127" s="42">
        <v>10</v>
      </c>
      <c r="AD127" s="42" t="e">
        <f>#N/A</f>
        <v>#N/A</v>
      </c>
      <c r="AE127" s="42">
        <v>10</v>
      </c>
      <c r="AF127" s="42">
        <v>10</v>
      </c>
      <c r="AG127" s="42">
        <v>10</v>
      </c>
      <c r="AH127" s="42" t="e">
        <f>#N/A</f>
        <v>#N/A</v>
      </c>
      <c r="AI127" s="42" t="e">
        <f t="shared" si="53"/>
        <v>#N/A</v>
      </c>
      <c r="AJ127" s="42">
        <v>10</v>
      </c>
      <c r="AK127" s="47">
        <v>7.333333333333333</v>
      </c>
      <c r="AL127" s="47">
        <v>7.5</v>
      </c>
      <c r="AM127" s="47">
        <v>10</v>
      </c>
      <c r="AN127" s="47">
        <v>10</v>
      </c>
      <c r="AO127" s="47">
        <f t="shared" si="54"/>
        <v>10</v>
      </c>
      <c r="AP127" s="47">
        <v>10</v>
      </c>
      <c r="AQ127" s="42">
        <f t="shared" si="7"/>
        <v>8.966666666666665</v>
      </c>
      <c r="AR127" s="42">
        <v>10</v>
      </c>
      <c r="AS127" s="42">
        <v>10</v>
      </c>
      <c r="AT127" s="42">
        <v>10</v>
      </c>
      <c r="AU127" s="42">
        <f t="shared" si="42"/>
        <v>10</v>
      </c>
      <c r="AV127" s="42">
        <f t="shared" si="9"/>
        <v>10</v>
      </c>
      <c r="AW127" s="43">
        <f t="shared" si="10"/>
        <v>9.003333333333334</v>
      </c>
      <c r="AX127" s="44">
        <v>6.57</v>
      </c>
      <c r="AY127" s="45">
        <f t="shared" si="11"/>
        <v>7.786666666666667</v>
      </c>
      <c r="AZ127" s="57">
        <f t="shared" si="12"/>
        <v>42</v>
      </c>
      <c r="BA127" s="30">
        <f t="shared" si="13"/>
        <v>7.79</v>
      </c>
      <c r="BB127" s="43">
        <f t="shared" si="14"/>
        <v>6.7</v>
      </c>
      <c r="BC127" s="43">
        <f t="shared" si="15"/>
        <v>9.726666666666667</v>
      </c>
      <c r="BD127" s="43" t="e">
        <f t="shared" si="16"/>
        <v>#N/A</v>
      </c>
    </row>
    <row r="128" spans="1:56" ht="15" customHeight="1">
      <c r="A128" s="41" t="s">
        <v>179</v>
      </c>
      <c r="B128" s="42">
        <v>5.9</v>
      </c>
      <c r="C128" s="42">
        <v>5.470206158831395</v>
      </c>
      <c r="D128" s="42">
        <v>4.93221886115064</v>
      </c>
      <c r="E128" s="42">
        <v>5.4</v>
      </c>
      <c r="F128" s="42">
        <v>0</v>
      </c>
      <c r="G128" s="42">
        <v>5</v>
      </c>
      <c r="H128" s="42">
        <v>10</v>
      </c>
      <c r="I128" s="42">
        <v>2.5</v>
      </c>
      <c r="J128" s="42">
        <v>10</v>
      </c>
      <c r="K128" s="42">
        <v>10</v>
      </c>
      <c r="L128" s="42">
        <f t="shared" si="0"/>
        <v>7.5</v>
      </c>
      <c r="M128" s="42">
        <v>10</v>
      </c>
      <c r="N128" s="42">
        <v>10</v>
      </c>
      <c r="O128" s="47">
        <v>10</v>
      </c>
      <c r="P128" s="47">
        <f t="shared" si="1"/>
        <v>10</v>
      </c>
      <c r="Q128" s="42">
        <f t="shared" si="2"/>
        <v>5.833333333333333</v>
      </c>
      <c r="R128" s="42">
        <v>10</v>
      </c>
      <c r="S128" s="42">
        <v>10</v>
      </c>
      <c r="T128" s="42">
        <v>10</v>
      </c>
      <c r="U128" s="42">
        <f t="shared" si="3"/>
        <v>10</v>
      </c>
      <c r="V128" s="42">
        <v>7.5</v>
      </c>
      <c r="W128" s="42">
        <v>10</v>
      </c>
      <c r="X128" s="42">
        <f t="shared" si="52"/>
        <v>8.75</v>
      </c>
      <c r="Y128" s="42">
        <v>10</v>
      </c>
      <c r="Z128" s="42">
        <v>10</v>
      </c>
      <c r="AA128" s="42">
        <v>5</v>
      </c>
      <c r="AB128" s="42">
        <v>2.5</v>
      </c>
      <c r="AC128" s="42">
        <v>7.5</v>
      </c>
      <c r="AD128" s="42" t="e">
        <f>#N/A</f>
        <v>#N/A</v>
      </c>
      <c r="AE128" s="42">
        <v>10</v>
      </c>
      <c r="AF128" s="42">
        <v>7.5</v>
      </c>
      <c r="AG128" s="42">
        <v>7.5</v>
      </c>
      <c r="AH128" s="42" t="e">
        <f>#N/A</f>
        <v>#N/A</v>
      </c>
      <c r="AI128" s="42" t="e">
        <f t="shared" si="53"/>
        <v>#N/A</v>
      </c>
      <c r="AJ128" s="42">
        <v>10</v>
      </c>
      <c r="AK128" s="47">
        <v>6.666666666666667</v>
      </c>
      <c r="AL128" s="47">
        <v>6.5</v>
      </c>
      <c r="AM128" s="47">
        <v>10</v>
      </c>
      <c r="AN128" s="47">
        <v>10</v>
      </c>
      <c r="AO128" s="47">
        <f t="shared" si="54"/>
        <v>10</v>
      </c>
      <c r="AP128" s="47">
        <v>7.5</v>
      </c>
      <c r="AQ128" s="42">
        <f t="shared" si="7"/>
        <v>8.133333333333335</v>
      </c>
      <c r="AR128" s="42">
        <v>10</v>
      </c>
      <c r="AS128" s="42">
        <v>10</v>
      </c>
      <c r="AT128" s="42">
        <v>10</v>
      </c>
      <c r="AU128" s="42">
        <f t="shared" si="42"/>
        <v>10</v>
      </c>
      <c r="AV128" s="42">
        <f t="shared" si="9"/>
        <v>10</v>
      </c>
      <c r="AW128" s="43">
        <f t="shared" si="10"/>
        <v>7.33</v>
      </c>
      <c r="AX128" s="44">
        <v>6.8</v>
      </c>
      <c r="AY128" s="45">
        <f t="shared" si="11"/>
        <v>7.0649999999999995</v>
      </c>
      <c r="AZ128" s="57">
        <f t="shared" si="12"/>
        <v>64</v>
      </c>
      <c r="BA128" s="30">
        <f t="shared" si="13"/>
        <v>7.07</v>
      </c>
      <c r="BB128" s="43">
        <f t="shared" si="14"/>
        <v>5.4</v>
      </c>
      <c r="BC128" s="43">
        <f t="shared" si="15"/>
        <v>5.833333333333333</v>
      </c>
      <c r="BD128" s="43" t="e">
        <f t="shared" si="16"/>
        <v>#N/A</v>
      </c>
    </row>
    <row r="129" spans="1:56" ht="15" customHeight="1">
      <c r="A129" s="41" t="s">
        <v>180</v>
      </c>
      <c r="B129" s="42">
        <v>8.466666666666667</v>
      </c>
      <c r="C129" s="42">
        <v>6.456055281666871</v>
      </c>
      <c r="D129" s="42">
        <v>6.92366032303946</v>
      </c>
      <c r="E129" s="42">
        <v>7.3</v>
      </c>
      <c r="F129" s="42">
        <v>9.68</v>
      </c>
      <c r="G129" s="42">
        <v>0</v>
      </c>
      <c r="H129" s="42">
        <v>10</v>
      </c>
      <c r="I129" s="42">
        <v>10</v>
      </c>
      <c r="J129" s="42">
        <v>10</v>
      </c>
      <c r="K129" s="42">
        <v>10</v>
      </c>
      <c r="L129" s="42">
        <f t="shared" si="0"/>
        <v>8</v>
      </c>
      <c r="M129" s="42">
        <v>9.5</v>
      </c>
      <c r="N129" s="42">
        <v>10</v>
      </c>
      <c r="O129" s="47">
        <v>10</v>
      </c>
      <c r="P129" s="47">
        <f t="shared" si="1"/>
        <v>9.833333333333334</v>
      </c>
      <c r="Q129" s="42">
        <f t="shared" si="2"/>
        <v>9.171111111111111</v>
      </c>
      <c r="R129" s="42">
        <v>10</v>
      </c>
      <c r="S129" s="42">
        <v>10</v>
      </c>
      <c r="T129" s="42">
        <v>10</v>
      </c>
      <c r="U129" s="42">
        <f t="shared" si="3"/>
        <v>10</v>
      </c>
      <c r="V129" s="42">
        <v>7.5</v>
      </c>
      <c r="W129" s="42">
        <v>7.5</v>
      </c>
      <c r="X129" s="42">
        <f t="shared" si="52"/>
        <v>7.5</v>
      </c>
      <c r="Y129" s="42">
        <v>10</v>
      </c>
      <c r="Z129" s="42">
        <v>10</v>
      </c>
      <c r="AA129" s="42">
        <v>7.5</v>
      </c>
      <c r="AB129" s="42">
        <v>7.5</v>
      </c>
      <c r="AC129" s="42">
        <v>10</v>
      </c>
      <c r="AD129" s="42" t="e">
        <f>#N/A</f>
        <v>#N/A</v>
      </c>
      <c r="AE129" s="42">
        <v>10</v>
      </c>
      <c r="AF129" s="42">
        <v>10</v>
      </c>
      <c r="AG129" s="42">
        <v>7.5</v>
      </c>
      <c r="AH129" s="42" t="e">
        <f>#N/A</f>
        <v>#N/A</v>
      </c>
      <c r="AI129" s="42" t="e">
        <f t="shared" si="53"/>
        <v>#N/A</v>
      </c>
      <c r="AJ129" s="42">
        <v>10</v>
      </c>
      <c r="AK129" s="47">
        <v>8.666666666666666</v>
      </c>
      <c r="AL129" s="47">
        <v>6.5</v>
      </c>
      <c r="AM129" s="47">
        <v>7.5</v>
      </c>
      <c r="AN129" s="47">
        <v>10</v>
      </c>
      <c r="AO129" s="47">
        <f t="shared" si="54"/>
        <v>8.75</v>
      </c>
      <c r="AP129" s="47">
        <v>10</v>
      </c>
      <c r="AQ129" s="42">
        <f t="shared" si="7"/>
        <v>8.783333333333333</v>
      </c>
      <c r="AR129" s="42">
        <v>10</v>
      </c>
      <c r="AS129" s="42">
        <v>10</v>
      </c>
      <c r="AT129" s="42">
        <v>10</v>
      </c>
      <c r="AU129" s="42">
        <f t="shared" si="42"/>
        <v>10</v>
      </c>
      <c r="AV129" s="42">
        <f t="shared" si="9"/>
        <v>10</v>
      </c>
      <c r="AW129" s="43">
        <f t="shared" si="10"/>
        <v>8.68361111111111</v>
      </c>
      <c r="AX129" s="44">
        <v>7.4</v>
      </c>
      <c r="AY129" s="45">
        <f t="shared" si="11"/>
        <v>8.041805555555555</v>
      </c>
      <c r="AZ129" s="57">
        <f t="shared" si="12"/>
        <v>33</v>
      </c>
      <c r="BA129" s="30">
        <f t="shared" si="13"/>
        <v>8.04</v>
      </c>
      <c r="BB129" s="43">
        <f t="shared" si="14"/>
        <v>7.3</v>
      </c>
      <c r="BC129" s="43">
        <f t="shared" si="15"/>
        <v>9.171111111111111</v>
      </c>
      <c r="BD129" s="43" t="e">
        <f t="shared" si="16"/>
        <v>#N/A</v>
      </c>
    </row>
    <row r="130" spans="1:56" ht="15" customHeight="1">
      <c r="A130" s="41" t="s">
        <v>181</v>
      </c>
      <c r="B130" s="42">
        <v>4.1</v>
      </c>
      <c r="C130" s="42">
        <v>5.226857386755518</v>
      </c>
      <c r="D130" s="42">
        <v>6.163562258873396</v>
      </c>
      <c r="E130" s="42">
        <v>5.2</v>
      </c>
      <c r="F130" s="42">
        <v>8.64</v>
      </c>
      <c r="G130" s="42">
        <v>0</v>
      </c>
      <c r="H130" s="42">
        <v>10</v>
      </c>
      <c r="I130" s="42">
        <v>5</v>
      </c>
      <c r="J130" s="42">
        <v>10</v>
      </c>
      <c r="K130" s="42">
        <v>10</v>
      </c>
      <c r="L130" s="42">
        <f t="shared" si="0"/>
        <v>7</v>
      </c>
      <c r="M130" s="42">
        <v>10</v>
      </c>
      <c r="N130" s="42">
        <v>10</v>
      </c>
      <c r="O130" s="47">
        <v>5</v>
      </c>
      <c r="P130" s="47">
        <f t="shared" si="1"/>
        <v>8.333333333333334</v>
      </c>
      <c r="Q130" s="42">
        <f t="shared" si="2"/>
        <v>7.991111111111112</v>
      </c>
      <c r="R130" s="42">
        <v>5</v>
      </c>
      <c r="S130" s="42">
        <v>5</v>
      </c>
      <c r="T130" s="42">
        <v>5</v>
      </c>
      <c r="U130" s="42">
        <f t="shared" si="3"/>
        <v>5</v>
      </c>
      <c r="V130" s="42">
        <v>7.5</v>
      </c>
      <c r="W130" s="42">
        <v>5</v>
      </c>
      <c r="X130" s="42">
        <f t="shared" si="52"/>
        <v>6.25</v>
      </c>
      <c r="Y130" s="42">
        <v>7.5</v>
      </c>
      <c r="Z130" s="42">
        <v>7.5</v>
      </c>
      <c r="AA130" s="42">
        <v>10</v>
      </c>
      <c r="AB130" s="42">
        <v>5</v>
      </c>
      <c r="AC130" s="42">
        <v>5</v>
      </c>
      <c r="AD130" s="42" t="e">
        <f>#N/A</f>
        <v>#N/A</v>
      </c>
      <c r="AE130" s="42">
        <v>7.5</v>
      </c>
      <c r="AF130" s="42">
        <v>7.5</v>
      </c>
      <c r="AG130" s="42">
        <v>7.5</v>
      </c>
      <c r="AH130" s="42" t="e">
        <f>#N/A</f>
        <v>#N/A</v>
      </c>
      <c r="AI130" s="42" t="e">
        <f t="shared" si="53"/>
        <v>#N/A</v>
      </c>
      <c r="AJ130" s="42">
        <v>10</v>
      </c>
      <c r="AK130" s="47">
        <v>2.3333333333333335</v>
      </c>
      <c r="AL130" s="47">
        <v>2.25</v>
      </c>
      <c r="AM130" s="47">
        <v>10</v>
      </c>
      <c r="AN130" s="47">
        <v>7.5</v>
      </c>
      <c r="AO130" s="47">
        <f t="shared" si="54"/>
        <v>8.75</v>
      </c>
      <c r="AP130" s="47">
        <v>7.5</v>
      </c>
      <c r="AQ130" s="42">
        <f t="shared" si="7"/>
        <v>6.166666666666666</v>
      </c>
      <c r="AR130" s="42">
        <v>2.5</v>
      </c>
      <c r="AS130" s="42">
        <v>0</v>
      </c>
      <c r="AT130" s="42">
        <v>0</v>
      </c>
      <c r="AU130" s="42">
        <f t="shared" si="42"/>
        <v>0</v>
      </c>
      <c r="AV130" s="42">
        <f t="shared" si="9"/>
        <v>1.25</v>
      </c>
      <c r="AW130" s="43">
        <f t="shared" si="10"/>
        <v>5.893611111111111</v>
      </c>
      <c r="AX130" s="44">
        <v>6.65</v>
      </c>
      <c r="AY130" s="45">
        <f t="shared" si="11"/>
        <v>6.271805555555556</v>
      </c>
      <c r="AZ130" s="57">
        <f t="shared" si="12"/>
        <v>117</v>
      </c>
      <c r="BA130" s="30">
        <f t="shared" si="13"/>
        <v>6.27</v>
      </c>
      <c r="BB130" s="43">
        <f t="shared" si="14"/>
        <v>5.2</v>
      </c>
      <c r="BC130" s="43">
        <f t="shared" si="15"/>
        <v>7.991111111111112</v>
      </c>
      <c r="BD130" s="43" t="e">
        <f t="shared" si="16"/>
        <v>#N/A</v>
      </c>
    </row>
    <row r="131" spans="1:56" ht="15" customHeight="1">
      <c r="A131" s="41" t="s">
        <v>211</v>
      </c>
      <c r="B131" s="42" t="s">
        <v>60</v>
      </c>
      <c r="C131" s="42" t="s">
        <v>60</v>
      </c>
      <c r="D131" s="42" t="s">
        <v>60</v>
      </c>
      <c r="E131" s="42">
        <v>5.376934</v>
      </c>
      <c r="F131" s="42">
        <v>7.559999999999999</v>
      </c>
      <c r="G131" s="42">
        <v>10</v>
      </c>
      <c r="H131" s="42">
        <v>10</v>
      </c>
      <c r="I131" s="42" t="s">
        <v>60</v>
      </c>
      <c r="J131" s="42">
        <v>10</v>
      </c>
      <c r="K131" s="42">
        <v>10</v>
      </c>
      <c r="L131" s="42">
        <f t="shared" si="0"/>
        <v>10</v>
      </c>
      <c r="M131" s="42">
        <v>10</v>
      </c>
      <c r="N131" s="42">
        <v>10</v>
      </c>
      <c r="O131" s="47">
        <v>5</v>
      </c>
      <c r="P131" s="47">
        <f t="shared" si="1"/>
        <v>8.333333333333334</v>
      </c>
      <c r="Q131" s="42">
        <f t="shared" si="2"/>
        <v>8.63111111111111</v>
      </c>
      <c r="R131" s="42">
        <v>10</v>
      </c>
      <c r="S131" s="42">
        <v>10</v>
      </c>
      <c r="T131" s="42" t="s">
        <v>60</v>
      </c>
      <c r="U131" s="42">
        <f t="shared" si="3"/>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42">
        <v>10</v>
      </c>
      <c r="AK131" s="47">
        <v>8.666666666666666</v>
      </c>
      <c r="AL131" s="47">
        <v>7</v>
      </c>
      <c r="AM131" s="47" t="s">
        <v>60</v>
      </c>
      <c r="AN131" s="47" t="s">
        <v>60</v>
      </c>
      <c r="AO131" s="47" t="s">
        <v>60</v>
      </c>
      <c r="AP131" s="47" t="s">
        <v>60</v>
      </c>
      <c r="AQ131" s="42">
        <f t="shared" si="7"/>
        <v>8.555555555555555</v>
      </c>
      <c r="AR131" s="42">
        <v>10</v>
      </c>
      <c r="AS131" s="42">
        <v>10</v>
      </c>
      <c r="AT131" s="42">
        <v>10</v>
      </c>
      <c r="AU131" s="42">
        <f t="shared" si="42"/>
        <v>10</v>
      </c>
      <c r="AV131" s="42">
        <f t="shared" si="9"/>
        <v>10</v>
      </c>
      <c r="AW131" s="43">
        <f t="shared" si="10"/>
        <v>8.261270537037037</v>
      </c>
      <c r="AX131" s="44">
        <v>6.51</v>
      </c>
      <c r="AY131" s="45">
        <f t="shared" si="11"/>
        <v>7.385635268518518</v>
      </c>
      <c r="AZ131" s="57">
        <f t="shared" si="12"/>
        <v>54</v>
      </c>
      <c r="BA131" s="30">
        <f t="shared" si="13"/>
        <v>7.39</v>
      </c>
      <c r="BB131" s="43">
        <f t="shared" si="14"/>
        <v>5.376934</v>
      </c>
      <c r="BC131" s="43">
        <f t="shared" si="15"/>
        <v>8.63111111111111</v>
      </c>
      <c r="BD131" s="43">
        <f t="shared" si="16"/>
        <v>9.518518518518519</v>
      </c>
    </row>
    <row r="132" spans="1:56" ht="15" customHeight="1">
      <c r="A132" s="41" t="s">
        <v>212</v>
      </c>
      <c r="B132" s="42" t="s">
        <v>60</v>
      </c>
      <c r="C132" s="42" t="s">
        <v>60</v>
      </c>
      <c r="D132" s="42" t="s">
        <v>60</v>
      </c>
      <c r="E132" s="42">
        <v>4.832763</v>
      </c>
      <c r="F132" s="42">
        <v>0</v>
      </c>
      <c r="G132" s="42">
        <v>5</v>
      </c>
      <c r="H132" s="42">
        <v>10</v>
      </c>
      <c r="I132" s="42">
        <v>7.5</v>
      </c>
      <c r="J132" s="42">
        <v>10</v>
      </c>
      <c r="K132" s="42">
        <v>10</v>
      </c>
      <c r="L132" s="42">
        <f t="shared" si="0"/>
        <v>8.5</v>
      </c>
      <c r="M132" s="42">
        <v>10</v>
      </c>
      <c r="N132" s="42">
        <v>10</v>
      </c>
      <c r="O132" s="47">
        <v>2.5</v>
      </c>
      <c r="P132" s="47">
        <f t="shared" si="1"/>
        <v>7.5</v>
      </c>
      <c r="Q132" s="42">
        <f t="shared" si="2"/>
        <v>5.333333333333333</v>
      </c>
      <c r="R132" s="42">
        <v>5</v>
      </c>
      <c r="S132" s="42">
        <v>5</v>
      </c>
      <c r="T132" s="42">
        <v>0</v>
      </c>
      <c r="U132" s="42">
        <f t="shared" si="3"/>
        <v>3.3333333333333335</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42">
        <v>10</v>
      </c>
      <c r="AK132" s="47">
        <v>2</v>
      </c>
      <c r="AL132" s="47">
        <v>3.25</v>
      </c>
      <c r="AM132" s="47" t="s">
        <v>60</v>
      </c>
      <c r="AN132" s="47" t="s">
        <v>60</v>
      </c>
      <c r="AO132" s="47" t="s">
        <v>60</v>
      </c>
      <c r="AP132" s="47" t="s">
        <v>60</v>
      </c>
      <c r="AQ132" s="42">
        <f t="shared" si="7"/>
        <v>5.083333333333333</v>
      </c>
      <c r="AR132" s="42">
        <v>0</v>
      </c>
      <c r="AS132" s="42">
        <v>0</v>
      </c>
      <c r="AT132" s="42">
        <v>10</v>
      </c>
      <c r="AU132" s="42">
        <f t="shared" si="42"/>
        <v>5</v>
      </c>
      <c r="AV132" s="42">
        <f t="shared" si="9"/>
        <v>2.5</v>
      </c>
      <c r="AW132" s="43">
        <f t="shared" si="10"/>
        <v>4.360968527777778</v>
      </c>
      <c r="AX132" s="44">
        <v>6.84</v>
      </c>
      <c r="AY132" s="45">
        <f t="shared" si="11"/>
        <v>5.600484263888889</v>
      </c>
      <c r="AZ132" s="57">
        <f t="shared" si="12"/>
        <v>137</v>
      </c>
      <c r="BA132" s="30">
        <f t="shared" si="13"/>
        <v>5.6</v>
      </c>
      <c r="BB132" s="43">
        <f t="shared" si="14"/>
        <v>4.832763</v>
      </c>
      <c r="BC132" s="43">
        <f t="shared" si="15"/>
        <v>5.333333333333333</v>
      </c>
      <c r="BD132" s="43">
        <f t="shared" si="16"/>
        <v>3.638888888888889</v>
      </c>
    </row>
    <row r="133" spans="1:56" ht="15" customHeight="1">
      <c r="A133" s="41" t="s">
        <v>182</v>
      </c>
      <c r="B133" s="42">
        <v>9.499999999999998</v>
      </c>
      <c r="C133" s="42">
        <v>7.780176641614615</v>
      </c>
      <c r="D133" s="42">
        <v>8.230554054628668</v>
      </c>
      <c r="E133" s="42">
        <v>8.5</v>
      </c>
      <c r="F133" s="42">
        <v>9.64</v>
      </c>
      <c r="G133" s="42">
        <v>10</v>
      </c>
      <c r="H133" s="42">
        <v>10</v>
      </c>
      <c r="I133" s="42">
        <v>10</v>
      </c>
      <c r="J133" s="42">
        <v>10</v>
      </c>
      <c r="K133" s="42">
        <v>10</v>
      </c>
      <c r="L133" s="42">
        <f t="shared" si="0"/>
        <v>10</v>
      </c>
      <c r="M133" s="42">
        <v>9.5</v>
      </c>
      <c r="N133" s="42">
        <v>10</v>
      </c>
      <c r="O133" s="47">
        <v>10</v>
      </c>
      <c r="P133" s="47">
        <f t="shared" si="1"/>
        <v>9.833333333333334</v>
      </c>
      <c r="Q133" s="42">
        <f t="shared" si="2"/>
        <v>9.824444444444445</v>
      </c>
      <c r="R133" s="42">
        <v>10</v>
      </c>
      <c r="S133" s="42">
        <v>10</v>
      </c>
      <c r="T133" s="42">
        <v>10</v>
      </c>
      <c r="U133" s="42">
        <f t="shared" si="3"/>
        <v>10</v>
      </c>
      <c r="V133" s="42">
        <v>10</v>
      </c>
      <c r="W133" s="42">
        <v>10</v>
      </c>
      <c r="X133" s="42">
        <f aca="true" t="shared" si="55" ref="X133:X136">#N/A</f>
        <v>10</v>
      </c>
      <c r="Y133" s="42">
        <v>10</v>
      </c>
      <c r="Z133" s="42">
        <v>10</v>
      </c>
      <c r="AA133" s="42">
        <v>10</v>
      </c>
      <c r="AB133" s="42">
        <v>10</v>
      </c>
      <c r="AC133" s="42">
        <v>10</v>
      </c>
      <c r="AD133" s="42" t="e">
        <f>#N/A</f>
        <v>#N/A</v>
      </c>
      <c r="AE133" s="42">
        <v>10</v>
      </c>
      <c r="AF133" s="42">
        <v>10</v>
      </c>
      <c r="AG133" s="42">
        <v>10</v>
      </c>
      <c r="AH133" s="42" t="e">
        <f>#N/A</f>
        <v>#N/A</v>
      </c>
      <c r="AI133" s="42">
        <f aca="true" t="shared" si="56" ref="AI133:AI136">AVERAGE(Y133:Z133,AD133,AH133)</f>
        <v>10</v>
      </c>
      <c r="AJ133" s="42">
        <v>10</v>
      </c>
      <c r="AK133" s="47">
        <v>9.333333333333334</v>
      </c>
      <c r="AL133" s="47">
        <v>9</v>
      </c>
      <c r="AM133" s="47">
        <v>10</v>
      </c>
      <c r="AN133" s="47">
        <v>10</v>
      </c>
      <c r="AO133" s="47">
        <f aca="true" t="shared" si="57" ref="AO133:AO136">#N/A</f>
        <v>10</v>
      </c>
      <c r="AP133" s="47">
        <v>10</v>
      </c>
      <c r="AQ133" s="42">
        <f t="shared" si="7"/>
        <v>9.666666666666668</v>
      </c>
      <c r="AR133" s="42">
        <v>10</v>
      </c>
      <c r="AS133" s="42">
        <v>10</v>
      </c>
      <c r="AT133" s="42">
        <v>10</v>
      </c>
      <c r="AU133" s="42">
        <f t="shared" si="42"/>
        <v>10</v>
      </c>
      <c r="AV133" s="42">
        <f t="shared" si="9"/>
        <v>10</v>
      </c>
      <c r="AW133" s="43">
        <f t="shared" si="10"/>
        <v>9.547777777777778</v>
      </c>
      <c r="AX133" s="44">
        <v>7.5</v>
      </c>
      <c r="AY133" s="45">
        <f t="shared" si="11"/>
        <v>8.523888888888889</v>
      </c>
      <c r="AZ133" s="57">
        <f t="shared" si="12"/>
        <v>10</v>
      </c>
      <c r="BA133" s="30">
        <f t="shared" si="13"/>
        <v>8.52</v>
      </c>
      <c r="BB133" s="43">
        <f t="shared" si="14"/>
        <v>8.5</v>
      </c>
      <c r="BC133" s="43">
        <f t="shared" si="15"/>
        <v>9.824444444444445</v>
      </c>
      <c r="BD133" s="43">
        <f t="shared" si="16"/>
        <v>9.933333333333334</v>
      </c>
    </row>
    <row r="134" spans="1:56" ht="15" customHeight="1">
      <c r="A134" s="41" t="s">
        <v>183</v>
      </c>
      <c r="B134" s="42" t="s">
        <v>60</v>
      </c>
      <c r="C134" s="42" t="s">
        <v>60</v>
      </c>
      <c r="D134" s="42" t="s">
        <v>60</v>
      </c>
      <c r="E134" s="42">
        <v>7.920938</v>
      </c>
      <c r="F134" s="42">
        <v>9.76</v>
      </c>
      <c r="G134" s="42">
        <v>10</v>
      </c>
      <c r="H134" s="42">
        <v>10</v>
      </c>
      <c r="I134" s="42">
        <v>10</v>
      </c>
      <c r="J134" s="42">
        <v>10</v>
      </c>
      <c r="K134" s="42">
        <v>9.949446425723277</v>
      </c>
      <c r="L134" s="42">
        <f t="shared" si="0"/>
        <v>9.989889285144656</v>
      </c>
      <c r="M134" s="42">
        <v>9.5</v>
      </c>
      <c r="N134" s="42">
        <v>10</v>
      </c>
      <c r="O134" s="47">
        <v>10</v>
      </c>
      <c r="P134" s="47">
        <f t="shared" si="1"/>
        <v>9.833333333333334</v>
      </c>
      <c r="Q134" s="42">
        <f t="shared" si="2"/>
        <v>9.86107420615933</v>
      </c>
      <c r="R134" s="42">
        <v>10</v>
      </c>
      <c r="S134" s="42">
        <v>10</v>
      </c>
      <c r="T134" s="42">
        <v>10</v>
      </c>
      <c r="U134" s="42">
        <f t="shared" si="3"/>
        <v>10</v>
      </c>
      <c r="V134" s="42">
        <v>10</v>
      </c>
      <c r="W134" s="42">
        <v>10</v>
      </c>
      <c r="X134" s="42">
        <f t="shared" si="55"/>
        <v>10</v>
      </c>
      <c r="Y134" s="42">
        <v>10</v>
      </c>
      <c r="Z134" s="42">
        <v>10</v>
      </c>
      <c r="AA134" s="42">
        <v>10</v>
      </c>
      <c r="AB134" s="42">
        <v>10</v>
      </c>
      <c r="AC134" s="42">
        <v>10</v>
      </c>
      <c r="AD134" s="42" t="e">
        <f>#N/A</f>
        <v>#N/A</v>
      </c>
      <c r="AE134" s="42">
        <v>10</v>
      </c>
      <c r="AF134" s="42">
        <v>10</v>
      </c>
      <c r="AG134" s="42">
        <v>10</v>
      </c>
      <c r="AH134" s="42" t="e">
        <f>#N/A</f>
        <v>#N/A</v>
      </c>
      <c r="AI134" s="42">
        <f t="shared" si="56"/>
        <v>10</v>
      </c>
      <c r="AJ134" s="42">
        <v>10</v>
      </c>
      <c r="AK134" s="47">
        <v>8.666666666666666</v>
      </c>
      <c r="AL134" s="47">
        <v>9.25</v>
      </c>
      <c r="AM134" s="47">
        <v>10</v>
      </c>
      <c r="AN134" s="47">
        <v>10</v>
      </c>
      <c r="AO134" s="47">
        <f t="shared" si="57"/>
        <v>10</v>
      </c>
      <c r="AP134" s="47">
        <v>10</v>
      </c>
      <c r="AQ134" s="42">
        <f t="shared" si="7"/>
        <v>9.583333333333332</v>
      </c>
      <c r="AR134" s="42">
        <v>10</v>
      </c>
      <c r="AS134" s="42">
        <v>10</v>
      </c>
      <c r="AT134" s="42">
        <v>10</v>
      </c>
      <c r="AU134" s="42">
        <f t="shared" si="42"/>
        <v>10</v>
      </c>
      <c r="AV134" s="42">
        <f t="shared" si="9"/>
        <v>10</v>
      </c>
      <c r="AW134" s="43">
        <f t="shared" si="10"/>
        <v>9.403836384873165</v>
      </c>
      <c r="AX134" s="44">
        <v>8.23</v>
      </c>
      <c r="AY134" s="45">
        <f t="shared" si="11"/>
        <v>8.816918192436582</v>
      </c>
      <c r="AZ134" s="57">
        <f t="shared" si="12"/>
        <v>2</v>
      </c>
      <c r="BA134" s="30">
        <f t="shared" si="13"/>
        <v>8.82</v>
      </c>
      <c r="BB134" s="43">
        <f t="shared" si="14"/>
        <v>7.920938</v>
      </c>
      <c r="BC134" s="43">
        <f t="shared" si="15"/>
        <v>9.86107420615933</v>
      </c>
      <c r="BD134" s="43">
        <f t="shared" si="16"/>
        <v>9.916666666666666</v>
      </c>
    </row>
    <row r="135" spans="1:56" ht="15" customHeight="1">
      <c r="A135" s="41" t="s">
        <v>184</v>
      </c>
      <c r="B135" s="42" t="s">
        <v>60</v>
      </c>
      <c r="C135" s="42" t="s">
        <v>60</v>
      </c>
      <c r="D135" s="42" t="s">
        <v>60</v>
      </c>
      <c r="E135" s="42">
        <v>4.832763</v>
      </c>
      <c r="F135" s="42">
        <v>9.120000000000001</v>
      </c>
      <c r="G135" s="42">
        <v>0</v>
      </c>
      <c r="H135" s="42">
        <v>0</v>
      </c>
      <c r="I135" s="42">
        <v>0</v>
      </c>
      <c r="J135" s="42">
        <v>7.525993310650183</v>
      </c>
      <c r="K135" s="42">
        <v>8.042043785729284</v>
      </c>
      <c r="L135" s="42">
        <f t="shared" si="0"/>
        <v>3.113607419275893</v>
      </c>
      <c r="M135" s="42">
        <v>10</v>
      </c>
      <c r="N135" s="42">
        <v>5</v>
      </c>
      <c r="O135" s="47">
        <v>5</v>
      </c>
      <c r="P135" s="47">
        <f t="shared" si="1"/>
        <v>6.666666666666667</v>
      </c>
      <c r="Q135" s="42">
        <f t="shared" si="2"/>
        <v>6.300091361980854</v>
      </c>
      <c r="R135" s="42">
        <v>5</v>
      </c>
      <c r="S135" s="42">
        <v>0</v>
      </c>
      <c r="T135" s="42">
        <v>5</v>
      </c>
      <c r="U135" s="42">
        <f t="shared" si="3"/>
        <v>3.3333333333333335</v>
      </c>
      <c r="V135" s="42">
        <v>10</v>
      </c>
      <c r="W135" s="42">
        <v>7.5</v>
      </c>
      <c r="X135" s="42">
        <f t="shared" si="55"/>
        <v>8.75</v>
      </c>
      <c r="Y135" s="42">
        <v>7.5</v>
      </c>
      <c r="Z135" s="42">
        <v>2.5</v>
      </c>
      <c r="AA135" s="42">
        <v>2.5</v>
      </c>
      <c r="AB135" s="42">
        <v>2.5</v>
      </c>
      <c r="AC135" s="42">
        <v>7.5</v>
      </c>
      <c r="AD135" s="42" t="e">
        <f>#N/A</f>
        <v>#N/A</v>
      </c>
      <c r="AE135" s="42">
        <v>5</v>
      </c>
      <c r="AF135" s="42">
        <v>2.5</v>
      </c>
      <c r="AG135" s="42">
        <v>10</v>
      </c>
      <c r="AH135" s="42" t="e">
        <f>#N/A</f>
        <v>#N/A</v>
      </c>
      <c r="AI135" s="42">
        <f t="shared" si="56"/>
        <v>5</v>
      </c>
      <c r="AJ135" s="42">
        <v>0.8932269103687719</v>
      </c>
      <c r="AK135" s="47">
        <v>0.3333333333333333</v>
      </c>
      <c r="AL135" s="47">
        <v>0.5</v>
      </c>
      <c r="AM135" s="47">
        <v>7.5</v>
      </c>
      <c r="AN135" s="47">
        <v>5</v>
      </c>
      <c r="AO135" s="47">
        <f t="shared" si="57"/>
        <v>6.25</v>
      </c>
      <c r="AP135" s="47">
        <v>7.5</v>
      </c>
      <c r="AQ135" s="42">
        <f t="shared" si="7"/>
        <v>3.0953120487404213</v>
      </c>
      <c r="AR135" s="42">
        <v>5</v>
      </c>
      <c r="AS135" s="42">
        <v>0</v>
      </c>
      <c r="AT135" s="42">
        <v>0</v>
      </c>
      <c r="AU135" s="42">
        <f t="shared" si="42"/>
        <v>0</v>
      </c>
      <c r="AV135" s="42">
        <f t="shared" si="9"/>
        <v>2.5</v>
      </c>
      <c r="AW135" s="43">
        <f t="shared" si="10"/>
        <v>5.0510781287025885</v>
      </c>
      <c r="AX135" s="44">
        <v>6.36</v>
      </c>
      <c r="AY135" s="45">
        <f t="shared" si="11"/>
        <v>5.705539064351294</v>
      </c>
      <c r="AZ135" s="59">
        <f t="shared" si="12"/>
        <v>134</v>
      </c>
      <c r="BA135" s="30">
        <f t="shared" si="13"/>
        <v>5.71</v>
      </c>
      <c r="BB135" s="43">
        <f t="shared" si="14"/>
        <v>4.832763</v>
      </c>
      <c r="BC135" s="43">
        <f t="shared" si="15"/>
        <v>6.300091361980854</v>
      </c>
      <c r="BD135" s="43">
        <f t="shared" si="16"/>
        <v>4.535729076414751</v>
      </c>
    </row>
    <row r="136" spans="1:56" ht="15" customHeight="1">
      <c r="A136" s="41" t="s">
        <v>185</v>
      </c>
      <c r="B136" s="42" t="s">
        <v>60</v>
      </c>
      <c r="C136" s="42" t="s">
        <v>60</v>
      </c>
      <c r="D136" s="42" t="s">
        <v>60</v>
      </c>
      <c r="E136" s="42">
        <v>6.859802999999999</v>
      </c>
      <c r="F136" s="42" t="s">
        <v>60</v>
      </c>
      <c r="G136" s="42">
        <v>10</v>
      </c>
      <c r="H136" s="42">
        <v>10</v>
      </c>
      <c r="I136" s="42">
        <v>7.5</v>
      </c>
      <c r="J136" s="42">
        <v>10</v>
      </c>
      <c r="K136" s="42">
        <v>10</v>
      </c>
      <c r="L136" s="42">
        <f t="shared" si="0"/>
        <v>9.5</v>
      </c>
      <c r="M136" s="42">
        <v>10</v>
      </c>
      <c r="N136" s="42">
        <v>7.5</v>
      </c>
      <c r="O136" s="47">
        <v>10</v>
      </c>
      <c r="P136" s="47">
        <f t="shared" si="1"/>
        <v>9.166666666666666</v>
      </c>
      <c r="Q136" s="42">
        <f t="shared" si="2"/>
        <v>9.333333333333332</v>
      </c>
      <c r="R136" s="42">
        <v>10</v>
      </c>
      <c r="S136" s="42">
        <v>10</v>
      </c>
      <c r="T136" s="42">
        <v>10</v>
      </c>
      <c r="U136" s="42">
        <f t="shared" si="3"/>
        <v>10</v>
      </c>
      <c r="V136" s="42">
        <v>10</v>
      </c>
      <c r="W136" s="42">
        <v>7.5</v>
      </c>
      <c r="X136" s="42">
        <f t="shared" si="55"/>
        <v>8.75</v>
      </c>
      <c r="Y136" s="42">
        <v>10</v>
      </c>
      <c r="Z136" s="42">
        <v>10</v>
      </c>
      <c r="AA136" s="42">
        <v>7.5</v>
      </c>
      <c r="AB136" s="42">
        <v>7.5</v>
      </c>
      <c r="AC136" s="42">
        <v>7.5</v>
      </c>
      <c r="AD136" s="42" t="e">
        <f>#N/A</f>
        <v>#N/A</v>
      </c>
      <c r="AE136" s="42">
        <v>10</v>
      </c>
      <c r="AF136" s="42">
        <v>10</v>
      </c>
      <c r="AG136" s="42">
        <v>10</v>
      </c>
      <c r="AH136" s="42" t="e">
        <f>#N/A</f>
        <v>#N/A</v>
      </c>
      <c r="AI136" s="42">
        <f t="shared" si="56"/>
        <v>9.375</v>
      </c>
      <c r="AJ136" s="42">
        <v>10</v>
      </c>
      <c r="AK136" s="47">
        <v>7.333333333333333</v>
      </c>
      <c r="AL136" s="47">
        <v>7.75</v>
      </c>
      <c r="AM136" s="47">
        <v>10</v>
      </c>
      <c r="AN136" s="47">
        <v>10</v>
      </c>
      <c r="AO136" s="47">
        <f t="shared" si="57"/>
        <v>10</v>
      </c>
      <c r="AP136" s="47">
        <v>10</v>
      </c>
      <c r="AQ136" s="42">
        <f t="shared" si="7"/>
        <v>9.016666666666666</v>
      </c>
      <c r="AR136" s="42">
        <v>10</v>
      </c>
      <c r="AS136" s="42">
        <v>10</v>
      </c>
      <c r="AT136" s="42">
        <v>10</v>
      </c>
      <c r="AU136" s="42">
        <f t="shared" si="42"/>
        <v>10</v>
      </c>
      <c r="AV136" s="42">
        <f t="shared" si="9"/>
        <v>10</v>
      </c>
      <c r="AW136" s="43">
        <f t="shared" si="10"/>
        <v>8.76245075</v>
      </c>
      <c r="AX136" s="44">
        <v>7.67</v>
      </c>
      <c r="AY136" s="45">
        <f t="shared" si="11"/>
        <v>8.216225375</v>
      </c>
      <c r="AZ136" s="57">
        <f t="shared" si="12"/>
        <v>21</v>
      </c>
      <c r="BA136" s="30">
        <f t="shared" si="13"/>
        <v>8.22</v>
      </c>
      <c r="BB136" s="43">
        <f t="shared" si="14"/>
        <v>6.859802999999999</v>
      </c>
      <c r="BC136" s="43">
        <f t="shared" si="15"/>
        <v>9.333333333333332</v>
      </c>
      <c r="BD136" s="43">
        <f t="shared" si="16"/>
        <v>9.428333333333333</v>
      </c>
    </row>
    <row r="137" spans="1:56" ht="15" customHeight="1">
      <c r="A137" s="41" t="s">
        <v>213</v>
      </c>
      <c r="B137" s="42" t="s">
        <v>60</v>
      </c>
      <c r="C137" s="42" t="s">
        <v>60</v>
      </c>
      <c r="D137" s="42" t="s">
        <v>60</v>
      </c>
      <c r="E137" s="42">
        <v>3.880462</v>
      </c>
      <c r="F137" s="42">
        <v>9.36</v>
      </c>
      <c r="G137" s="42">
        <v>10</v>
      </c>
      <c r="H137" s="42">
        <v>8.805692581004967</v>
      </c>
      <c r="I137" s="42">
        <v>2.5</v>
      </c>
      <c r="J137" s="42">
        <v>10</v>
      </c>
      <c r="K137" s="42">
        <v>10</v>
      </c>
      <c r="L137" s="42">
        <f t="shared" si="0"/>
        <v>8.261138516200994</v>
      </c>
      <c r="M137" s="42">
        <v>10</v>
      </c>
      <c r="N137" s="42">
        <v>10</v>
      </c>
      <c r="O137" s="47">
        <v>7.5</v>
      </c>
      <c r="P137" s="47">
        <f t="shared" si="1"/>
        <v>9.166666666666666</v>
      </c>
      <c r="Q137" s="42">
        <f t="shared" si="2"/>
        <v>8.929268394289219</v>
      </c>
      <c r="R137" s="42">
        <v>10</v>
      </c>
      <c r="S137" s="42">
        <v>5</v>
      </c>
      <c r="T137" s="42">
        <v>10</v>
      </c>
      <c r="U137" s="42">
        <f t="shared" si="3"/>
        <v>8.333333333333334</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v>10</v>
      </c>
      <c r="AK137" s="47">
        <v>1.6666666666666667</v>
      </c>
      <c r="AL137" s="47">
        <v>2.75</v>
      </c>
      <c r="AM137" s="47" t="s">
        <v>60</v>
      </c>
      <c r="AN137" s="47" t="s">
        <v>60</v>
      </c>
      <c r="AO137" s="47" t="s">
        <v>60</v>
      </c>
      <c r="AP137" s="47" t="s">
        <v>60</v>
      </c>
      <c r="AQ137" s="42">
        <f t="shared" si="7"/>
        <v>4.805555555555556</v>
      </c>
      <c r="AR137" s="42">
        <v>10</v>
      </c>
      <c r="AS137" s="42">
        <v>0</v>
      </c>
      <c r="AT137" s="42">
        <v>0</v>
      </c>
      <c r="AU137" s="42">
        <f t="shared" si="42"/>
        <v>0</v>
      </c>
      <c r="AV137" s="42">
        <f t="shared" si="9"/>
        <v>5</v>
      </c>
      <c r="AW137" s="43">
        <f t="shared" si="10"/>
        <v>6.225580746720453</v>
      </c>
      <c r="AX137" s="44">
        <v>6.45</v>
      </c>
      <c r="AY137" s="45">
        <f t="shared" si="11"/>
        <v>6.337790373360226</v>
      </c>
      <c r="AZ137" s="57">
        <f t="shared" si="12"/>
        <v>115</v>
      </c>
      <c r="BA137" s="30">
        <f t="shared" si="13"/>
        <v>6.34</v>
      </c>
      <c r="BB137" s="43">
        <f t="shared" si="14"/>
        <v>3.880462</v>
      </c>
      <c r="BC137" s="43">
        <f t="shared" si="15"/>
        <v>8.929268394289219</v>
      </c>
      <c r="BD137" s="43">
        <f t="shared" si="16"/>
        <v>6.046296296296297</v>
      </c>
    </row>
    <row r="138" spans="1:56" ht="15" customHeight="1">
      <c r="A138" s="41" t="s">
        <v>186</v>
      </c>
      <c r="B138" s="42">
        <v>4.333333333333334</v>
      </c>
      <c r="C138" s="42">
        <v>4.847786052213665</v>
      </c>
      <c r="D138" s="42">
        <v>4.873714927853354</v>
      </c>
      <c r="E138" s="42">
        <v>4.699999999999999</v>
      </c>
      <c r="F138" s="42">
        <v>4.920000000000001</v>
      </c>
      <c r="G138" s="42">
        <v>5</v>
      </c>
      <c r="H138" s="42">
        <v>10</v>
      </c>
      <c r="I138" s="42">
        <v>7.5</v>
      </c>
      <c r="J138" s="42">
        <v>10</v>
      </c>
      <c r="K138" s="42">
        <v>10</v>
      </c>
      <c r="L138" s="42">
        <f t="shared" si="0"/>
        <v>8.5</v>
      </c>
      <c r="M138" s="42">
        <v>8.5</v>
      </c>
      <c r="N138" s="42">
        <v>10</v>
      </c>
      <c r="O138" s="47">
        <v>0</v>
      </c>
      <c r="P138" s="47">
        <f t="shared" si="1"/>
        <v>6.166666666666667</v>
      </c>
      <c r="Q138" s="42">
        <f t="shared" si="2"/>
        <v>6.52888888888889</v>
      </c>
      <c r="R138" s="42">
        <v>10</v>
      </c>
      <c r="S138" s="42">
        <v>10</v>
      </c>
      <c r="T138" s="42">
        <v>5</v>
      </c>
      <c r="U138" s="42">
        <f t="shared" si="3"/>
        <v>8.333333333333334</v>
      </c>
      <c r="V138" s="42">
        <v>10</v>
      </c>
      <c r="W138" s="42">
        <v>7.5</v>
      </c>
      <c r="X138" s="42">
        <f aca="true" t="shared" si="58" ref="X138:X140">#N/A</f>
        <v>8.75</v>
      </c>
      <c r="Y138" s="42">
        <v>5</v>
      </c>
      <c r="Z138" s="42">
        <v>5</v>
      </c>
      <c r="AA138" s="42">
        <v>7.5</v>
      </c>
      <c r="AB138" s="42">
        <v>5</v>
      </c>
      <c r="AC138" s="42">
        <v>7.5</v>
      </c>
      <c r="AD138" s="42" t="e">
        <f>#N/A</f>
        <v>#N/A</v>
      </c>
      <c r="AE138" s="42">
        <v>2.5</v>
      </c>
      <c r="AF138" s="42">
        <v>2.5</v>
      </c>
      <c r="AG138" s="42">
        <v>10</v>
      </c>
      <c r="AH138" s="42" t="e">
        <f>#N/A</f>
        <v>#N/A</v>
      </c>
      <c r="AI138" s="42">
        <f aca="true" t="shared" si="59" ref="AI138:AI140">AVERAGE(Y138:Z138,AD138,AH138)</f>
        <v>5.416666666666667</v>
      </c>
      <c r="AJ138" s="42">
        <v>10</v>
      </c>
      <c r="AK138" s="47">
        <v>4</v>
      </c>
      <c r="AL138" s="47">
        <v>6</v>
      </c>
      <c r="AM138" s="47">
        <v>7.5</v>
      </c>
      <c r="AN138" s="47">
        <v>7.5</v>
      </c>
      <c r="AO138" s="47">
        <f aca="true" t="shared" si="60" ref="AO138:AO140">#N/A</f>
        <v>7.5</v>
      </c>
      <c r="AP138" s="47">
        <v>10</v>
      </c>
      <c r="AQ138" s="42">
        <f t="shared" si="7"/>
        <v>7.5</v>
      </c>
      <c r="AR138" s="42">
        <v>5</v>
      </c>
      <c r="AS138" s="42">
        <v>10</v>
      </c>
      <c r="AT138" s="42">
        <v>10</v>
      </c>
      <c r="AU138" s="42">
        <f t="shared" si="42"/>
        <v>10</v>
      </c>
      <c r="AV138" s="42">
        <f t="shared" si="9"/>
        <v>7.5</v>
      </c>
      <c r="AW138" s="43">
        <f t="shared" si="10"/>
        <v>6.557222222222222</v>
      </c>
      <c r="AX138" s="44">
        <v>6.84</v>
      </c>
      <c r="AY138" s="45">
        <f t="shared" si="11"/>
        <v>6.698611111111111</v>
      </c>
      <c r="AZ138" s="57">
        <f t="shared" si="12"/>
        <v>95</v>
      </c>
      <c r="BA138" s="30">
        <f t="shared" si="13"/>
        <v>6.7</v>
      </c>
      <c r="BB138" s="43">
        <f t="shared" si="14"/>
        <v>4.699999999999999</v>
      </c>
      <c r="BC138" s="43">
        <f t="shared" si="15"/>
        <v>6.52888888888889</v>
      </c>
      <c r="BD138" s="43">
        <f t="shared" si="16"/>
        <v>7.5</v>
      </c>
    </row>
    <row r="139" spans="1:56" ht="15" customHeight="1">
      <c r="A139" s="41" t="s">
        <v>187</v>
      </c>
      <c r="B139" s="42">
        <v>6.433333333333334</v>
      </c>
      <c r="C139" s="42">
        <v>4.320854545390888</v>
      </c>
      <c r="D139" s="42">
        <v>5.927417274243881</v>
      </c>
      <c r="E139" s="42">
        <v>5.6</v>
      </c>
      <c r="F139" s="42">
        <v>8</v>
      </c>
      <c r="G139" s="42">
        <v>5</v>
      </c>
      <c r="H139" s="42">
        <v>9.289036630414945</v>
      </c>
      <c r="I139" s="42">
        <v>5</v>
      </c>
      <c r="J139" s="42">
        <v>9.243975571779274</v>
      </c>
      <c r="K139" s="42">
        <v>8.693229299565498</v>
      </c>
      <c r="L139" s="42">
        <f t="shared" si="0"/>
        <v>7.445248300351944</v>
      </c>
      <c r="M139" s="42">
        <v>10</v>
      </c>
      <c r="N139" s="42">
        <v>10</v>
      </c>
      <c r="O139" s="47">
        <v>10</v>
      </c>
      <c r="P139" s="47">
        <f t="shared" si="1"/>
        <v>10</v>
      </c>
      <c r="Q139" s="42">
        <f t="shared" si="2"/>
        <v>8.481749433450647</v>
      </c>
      <c r="R139" s="42">
        <v>10</v>
      </c>
      <c r="S139" s="42">
        <v>10</v>
      </c>
      <c r="T139" s="42">
        <v>10</v>
      </c>
      <c r="U139" s="42">
        <f t="shared" si="3"/>
        <v>10</v>
      </c>
      <c r="V139" s="42">
        <v>7.5</v>
      </c>
      <c r="W139" s="42">
        <v>7.5</v>
      </c>
      <c r="X139" s="42">
        <f t="shared" si="58"/>
        <v>7.5</v>
      </c>
      <c r="Y139" s="42">
        <v>7.5</v>
      </c>
      <c r="Z139" s="42">
        <v>7.5</v>
      </c>
      <c r="AA139" s="42">
        <v>7.5</v>
      </c>
      <c r="AB139" s="42">
        <v>7.5</v>
      </c>
      <c r="AC139" s="42">
        <v>7.5</v>
      </c>
      <c r="AD139" s="42" t="e">
        <f>#N/A</f>
        <v>#N/A</v>
      </c>
      <c r="AE139" s="42">
        <v>10</v>
      </c>
      <c r="AF139" s="42">
        <v>7.5</v>
      </c>
      <c r="AG139" s="42">
        <v>7.5</v>
      </c>
      <c r="AH139" s="42" t="e">
        <f>#N/A</f>
        <v>#N/A</v>
      </c>
      <c r="AI139" s="42">
        <f t="shared" si="59"/>
        <v>7.708333333333334</v>
      </c>
      <c r="AJ139" s="42">
        <v>8.497964712144249</v>
      </c>
      <c r="AK139" s="47">
        <v>3.3333333333333335</v>
      </c>
      <c r="AL139" s="47">
        <v>4</v>
      </c>
      <c r="AM139" s="47">
        <v>7.5</v>
      </c>
      <c r="AN139" s="47">
        <v>7.5</v>
      </c>
      <c r="AO139" s="47">
        <f t="shared" si="60"/>
        <v>7.5</v>
      </c>
      <c r="AP139" s="47">
        <v>5</v>
      </c>
      <c r="AQ139" s="42">
        <f t="shared" si="7"/>
        <v>5.666259609095516</v>
      </c>
      <c r="AR139" s="42">
        <v>5</v>
      </c>
      <c r="AS139" s="42" t="s">
        <v>60</v>
      </c>
      <c r="AT139" s="42" t="s">
        <v>60</v>
      </c>
      <c r="AU139" s="42" t="s">
        <v>60</v>
      </c>
      <c r="AV139" s="42">
        <f t="shared" si="9"/>
        <v>5</v>
      </c>
      <c r="AW139" s="43">
        <f t="shared" si="10"/>
        <v>7.107896652605547</v>
      </c>
      <c r="AX139" s="44">
        <v>6.63</v>
      </c>
      <c r="AY139" s="45">
        <f t="shared" si="11"/>
        <v>6.868948326302773</v>
      </c>
      <c r="AZ139" s="57">
        <f t="shared" si="12"/>
        <v>83</v>
      </c>
      <c r="BA139" s="30">
        <f t="shared" si="13"/>
        <v>6.87</v>
      </c>
      <c r="BB139" s="43">
        <f t="shared" si="14"/>
        <v>5.6000000000000005</v>
      </c>
      <c r="BC139" s="43">
        <f t="shared" si="15"/>
        <v>8.481749433450647</v>
      </c>
      <c r="BD139" s="43">
        <f t="shared" si="16"/>
        <v>7.174918588485769</v>
      </c>
    </row>
    <row r="140" spans="1:56" ht="15" customHeight="1">
      <c r="A140" s="41" t="s">
        <v>188</v>
      </c>
      <c r="B140" s="42" t="s">
        <v>60</v>
      </c>
      <c r="C140" s="42" t="s">
        <v>60</v>
      </c>
      <c r="D140" s="42" t="s">
        <v>60</v>
      </c>
      <c r="E140" s="42">
        <v>4.247778</v>
      </c>
      <c r="F140" s="42">
        <v>5.88</v>
      </c>
      <c r="G140" s="42">
        <v>10</v>
      </c>
      <c r="H140" s="42">
        <v>10</v>
      </c>
      <c r="I140" s="42" t="s">
        <v>60</v>
      </c>
      <c r="J140" s="42">
        <v>10</v>
      </c>
      <c r="K140" s="42">
        <v>10</v>
      </c>
      <c r="L140" s="42">
        <f t="shared" si="0"/>
        <v>10</v>
      </c>
      <c r="M140" s="42">
        <v>9.399999999999999</v>
      </c>
      <c r="N140" s="42">
        <v>10</v>
      </c>
      <c r="O140" s="47">
        <v>5</v>
      </c>
      <c r="P140" s="47">
        <f t="shared" si="1"/>
        <v>8.133333333333333</v>
      </c>
      <c r="Q140" s="42">
        <f t="shared" si="2"/>
        <v>8.004444444444443</v>
      </c>
      <c r="R140" s="42">
        <v>0</v>
      </c>
      <c r="S140" s="42">
        <v>5</v>
      </c>
      <c r="T140" s="42">
        <v>0</v>
      </c>
      <c r="U140" s="42">
        <f t="shared" si="3"/>
        <v>1.6666666666666667</v>
      </c>
      <c r="V140" s="42">
        <v>7.5</v>
      </c>
      <c r="W140" s="42">
        <v>7.5</v>
      </c>
      <c r="X140" s="42">
        <f t="shared" si="58"/>
        <v>7.5</v>
      </c>
      <c r="Y140" s="42">
        <v>5</v>
      </c>
      <c r="Z140" s="42">
        <v>5</v>
      </c>
      <c r="AA140" s="42">
        <v>5</v>
      </c>
      <c r="AB140" s="42">
        <v>5</v>
      </c>
      <c r="AC140" s="42">
        <v>7.5</v>
      </c>
      <c r="AD140" s="42" t="e">
        <f>#N/A</f>
        <v>#N/A</v>
      </c>
      <c r="AE140" s="42">
        <v>5</v>
      </c>
      <c r="AF140" s="42">
        <v>7.5</v>
      </c>
      <c r="AG140" s="42">
        <v>7.5</v>
      </c>
      <c r="AH140" s="42" t="e">
        <f>#N/A</f>
        <v>#N/A</v>
      </c>
      <c r="AI140" s="42">
        <f t="shared" si="59"/>
        <v>5.625</v>
      </c>
      <c r="AJ140" s="42">
        <v>10</v>
      </c>
      <c r="AK140" s="47">
        <v>2.6666666666666665</v>
      </c>
      <c r="AL140" s="47">
        <v>3.5</v>
      </c>
      <c r="AM140" s="47">
        <v>7.5</v>
      </c>
      <c r="AN140" s="47">
        <v>7.5</v>
      </c>
      <c r="AO140" s="47">
        <f t="shared" si="60"/>
        <v>7.5</v>
      </c>
      <c r="AP140" s="47">
        <v>7.5</v>
      </c>
      <c r="AQ140" s="42">
        <f t="shared" si="7"/>
        <v>6.233333333333333</v>
      </c>
      <c r="AR140" s="42">
        <v>5</v>
      </c>
      <c r="AS140" s="42">
        <v>0</v>
      </c>
      <c r="AT140" s="42">
        <v>0</v>
      </c>
      <c r="AU140" s="42">
        <f aca="true" t="shared" si="61" ref="AU140:AU154">AVERAGE(AS140:AT140)</f>
        <v>0</v>
      </c>
      <c r="AV140" s="42">
        <f t="shared" si="9"/>
        <v>2.5</v>
      </c>
      <c r="AW140" s="43">
        <f t="shared" si="10"/>
        <v>5.415555611111111</v>
      </c>
      <c r="AX140" s="44">
        <v>5.51</v>
      </c>
      <c r="AY140" s="45">
        <f t="shared" si="11"/>
        <v>5.462777805555556</v>
      </c>
      <c r="AZ140" s="57">
        <f t="shared" si="12"/>
        <v>141</v>
      </c>
      <c r="BA140" s="30">
        <f t="shared" si="13"/>
        <v>5.46</v>
      </c>
      <c r="BB140" s="43">
        <f t="shared" si="14"/>
        <v>4.247778</v>
      </c>
      <c r="BC140" s="43">
        <f t="shared" si="15"/>
        <v>8.004444444444443</v>
      </c>
      <c r="BD140" s="43">
        <f t="shared" si="16"/>
        <v>4.705</v>
      </c>
    </row>
    <row r="141" spans="1:56" ht="15" customHeight="1">
      <c r="A141" s="41" t="s">
        <v>189</v>
      </c>
      <c r="B141" s="42" t="s">
        <v>60</v>
      </c>
      <c r="C141" s="42" t="s">
        <v>60</v>
      </c>
      <c r="D141" s="42" t="s">
        <v>60</v>
      </c>
      <c r="E141" s="42">
        <v>5.200079</v>
      </c>
      <c r="F141" s="42">
        <v>0</v>
      </c>
      <c r="G141" s="42">
        <v>10</v>
      </c>
      <c r="H141" s="42">
        <v>10</v>
      </c>
      <c r="I141" s="42">
        <v>5</v>
      </c>
      <c r="J141" s="42">
        <v>10</v>
      </c>
      <c r="K141" s="42">
        <v>10</v>
      </c>
      <c r="L141" s="42">
        <f t="shared" si="0"/>
        <v>9</v>
      </c>
      <c r="M141" s="42">
        <v>10</v>
      </c>
      <c r="N141" s="42">
        <v>10</v>
      </c>
      <c r="O141" s="47">
        <v>10</v>
      </c>
      <c r="P141" s="47">
        <f t="shared" si="1"/>
        <v>10</v>
      </c>
      <c r="Q141" s="42">
        <f t="shared" si="2"/>
        <v>6.333333333333333</v>
      </c>
      <c r="R141" s="42">
        <v>10</v>
      </c>
      <c r="S141" s="42">
        <v>10</v>
      </c>
      <c r="T141" s="42">
        <v>10</v>
      </c>
      <c r="U141" s="42">
        <f t="shared" si="3"/>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v>10</v>
      </c>
      <c r="AK141" s="47">
        <v>8</v>
      </c>
      <c r="AL141" s="47">
        <v>7.25</v>
      </c>
      <c r="AM141" s="47" t="s">
        <v>60</v>
      </c>
      <c r="AN141" s="47" t="s">
        <v>60</v>
      </c>
      <c r="AO141" s="47" t="s">
        <v>60</v>
      </c>
      <c r="AP141" s="47" t="s">
        <v>60</v>
      </c>
      <c r="AQ141" s="42">
        <f t="shared" si="7"/>
        <v>8.416666666666666</v>
      </c>
      <c r="AR141" s="42">
        <v>10</v>
      </c>
      <c r="AS141" s="42">
        <v>0</v>
      </c>
      <c r="AT141" s="42">
        <v>0</v>
      </c>
      <c r="AU141" s="42">
        <f t="shared" si="61"/>
        <v>0</v>
      </c>
      <c r="AV141" s="42">
        <f t="shared" si="9"/>
        <v>5</v>
      </c>
      <c r="AW141" s="43">
        <f t="shared" si="10"/>
        <v>6.78613086111111</v>
      </c>
      <c r="AX141" s="44">
        <v>6.98</v>
      </c>
      <c r="AY141" s="45">
        <f t="shared" si="11"/>
        <v>6.883065430555556</v>
      </c>
      <c r="AZ141" s="57">
        <f t="shared" si="12"/>
        <v>81</v>
      </c>
      <c r="BA141" s="30">
        <f t="shared" si="13"/>
        <v>6.88</v>
      </c>
      <c r="BB141" s="43">
        <f t="shared" si="14"/>
        <v>5.200079</v>
      </c>
      <c r="BC141" s="43">
        <f t="shared" si="15"/>
        <v>6.333333333333333</v>
      </c>
      <c r="BD141" s="43">
        <f t="shared" si="16"/>
        <v>7.8055555555555545</v>
      </c>
    </row>
    <row r="142" spans="1:56" ht="15" customHeight="1">
      <c r="A142" s="41" t="s">
        <v>190</v>
      </c>
      <c r="B142" s="42">
        <v>4.933333333333334</v>
      </c>
      <c r="C142" s="42">
        <v>5.555957937673787</v>
      </c>
      <c r="D142" s="42">
        <v>5.245987195628233</v>
      </c>
      <c r="E142" s="42">
        <v>5.2</v>
      </c>
      <c r="F142" s="42">
        <v>9.120000000000001</v>
      </c>
      <c r="G142" s="42">
        <v>10</v>
      </c>
      <c r="H142" s="42">
        <v>10</v>
      </c>
      <c r="I142" s="42">
        <v>5</v>
      </c>
      <c r="J142" s="42">
        <v>9.875083537884041</v>
      </c>
      <c r="K142" s="42">
        <v>10</v>
      </c>
      <c r="L142" s="42">
        <f t="shared" si="0"/>
        <v>8.975016707576808</v>
      </c>
      <c r="M142" s="42">
        <v>10</v>
      </c>
      <c r="N142" s="42">
        <v>10</v>
      </c>
      <c r="O142" s="47">
        <v>0</v>
      </c>
      <c r="P142" s="47">
        <f t="shared" si="1"/>
        <v>6.666666666666667</v>
      </c>
      <c r="Q142" s="42">
        <f t="shared" si="2"/>
        <v>8.25389445808116</v>
      </c>
      <c r="R142" s="42">
        <v>10</v>
      </c>
      <c r="S142" s="42">
        <v>0</v>
      </c>
      <c r="T142" s="42">
        <v>5</v>
      </c>
      <c r="U142" s="42">
        <f t="shared" si="3"/>
        <v>5</v>
      </c>
      <c r="V142" s="42">
        <v>2.5</v>
      </c>
      <c r="W142" s="42">
        <v>5</v>
      </c>
      <c r="X142" s="42">
        <f aca="true" t="shared" si="62" ref="X142:X151">#N/A</f>
        <v>3.75</v>
      </c>
      <c r="Y142" s="42">
        <v>7.5</v>
      </c>
      <c r="Z142" s="42">
        <v>5</v>
      </c>
      <c r="AA142" s="42">
        <v>7.5</v>
      </c>
      <c r="AB142" s="42">
        <v>7.5</v>
      </c>
      <c r="AC142" s="42">
        <v>5</v>
      </c>
      <c r="AD142" s="42" t="e">
        <f>#N/A</f>
        <v>#N/A</v>
      </c>
      <c r="AE142" s="42">
        <v>7.5</v>
      </c>
      <c r="AF142" s="42">
        <v>7.5</v>
      </c>
      <c r="AG142" s="42">
        <v>7.5</v>
      </c>
      <c r="AH142" s="42" t="e">
        <f>#N/A</f>
        <v>#N/A</v>
      </c>
      <c r="AI142" s="42" t="e">
        <f aca="true" t="shared" si="63" ref="AI142:AI151">AVERAGE(Y142:Z142,AD142,AH142)</f>
        <v>#N/A</v>
      </c>
      <c r="AJ142" s="42">
        <v>0.6312653413030043</v>
      </c>
      <c r="AK142" s="47">
        <v>4</v>
      </c>
      <c r="AL142" s="47">
        <v>5.75</v>
      </c>
      <c r="AM142" s="47">
        <v>10</v>
      </c>
      <c r="AN142" s="47">
        <v>7.5</v>
      </c>
      <c r="AO142" s="47">
        <f aca="true" t="shared" si="64" ref="AO142:AO151">#N/A</f>
        <v>8.75</v>
      </c>
      <c r="AP142" s="47">
        <v>5</v>
      </c>
      <c r="AQ142" s="42">
        <f t="shared" si="7"/>
        <v>4.826253068260601</v>
      </c>
      <c r="AR142" s="42">
        <v>10</v>
      </c>
      <c r="AS142" s="42">
        <v>0</v>
      </c>
      <c r="AT142" s="42">
        <v>0</v>
      </c>
      <c r="AU142" s="42">
        <f t="shared" si="61"/>
        <v>0</v>
      </c>
      <c r="AV142" s="42">
        <f t="shared" si="9"/>
        <v>5</v>
      </c>
      <c r="AW142" s="43">
        <f t="shared" si="10"/>
        <v>5.887765588013016</v>
      </c>
      <c r="AX142" s="44">
        <v>6.59</v>
      </c>
      <c r="AY142" s="45">
        <f t="shared" si="11"/>
        <v>6.238882794006508</v>
      </c>
      <c r="AZ142" s="57">
        <f t="shared" si="12"/>
        <v>119</v>
      </c>
      <c r="BA142" s="30">
        <f t="shared" si="13"/>
        <v>6.24</v>
      </c>
      <c r="BB142" s="43">
        <f t="shared" si="14"/>
        <v>5.2</v>
      </c>
      <c r="BC142" s="43">
        <f t="shared" si="15"/>
        <v>8.25389445808116</v>
      </c>
      <c r="BD142" s="43" t="e">
        <f t="shared" si="16"/>
        <v>#N/A</v>
      </c>
    </row>
    <row r="143" spans="1:56" ht="15" customHeight="1">
      <c r="A143" s="41" t="s">
        <v>191</v>
      </c>
      <c r="B143" s="42">
        <v>4.8</v>
      </c>
      <c r="C143" s="42">
        <v>5.517525178054746</v>
      </c>
      <c r="D143" s="42">
        <v>4.195073766555294</v>
      </c>
      <c r="E143" s="42">
        <v>4.8</v>
      </c>
      <c r="F143" s="42">
        <v>8.959999999999999</v>
      </c>
      <c r="G143" s="42">
        <v>10</v>
      </c>
      <c r="H143" s="42">
        <v>7.267035464489952</v>
      </c>
      <c r="I143" s="42">
        <v>2.5</v>
      </c>
      <c r="J143" s="42">
        <v>9.885936371639815</v>
      </c>
      <c r="K143" s="42">
        <v>9.698872021129109</v>
      </c>
      <c r="L143" s="42">
        <f t="shared" si="0"/>
        <v>7.8703687714517745</v>
      </c>
      <c r="M143" s="42">
        <v>9.5</v>
      </c>
      <c r="N143" s="42">
        <v>10</v>
      </c>
      <c r="O143" s="47">
        <v>10</v>
      </c>
      <c r="P143" s="47">
        <f t="shared" si="1"/>
        <v>9.833333333333334</v>
      </c>
      <c r="Q143" s="42">
        <f t="shared" si="2"/>
        <v>8.887900701595036</v>
      </c>
      <c r="R143" s="42">
        <v>10</v>
      </c>
      <c r="S143" s="42">
        <v>10</v>
      </c>
      <c r="T143" s="42">
        <v>10</v>
      </c>
      <c r="U143" s="42">
        <f t="shared" si="3"/>
        <v>10</v>
      </c>
      <c r="V143" s="42">
        <v>5</v>
      </c>
      <c r="W143" s="42">
        <v>5</v>
      </c>
      <c r="X143" s="42">
        <f t="shared" si="62"/>
        <v>5</v>
      </c>
      <c r="Y143" s="42">
        <v>7.5</v>
      </c>
      <c r="Z143" s="42">
        <v>7.5</v>
      </c>
      <c r="AA143" s="42">
        <v>5</v>
      </c>
      <c r="AB143" s="42">
        <v>7.5</v>
      </c>
      <c r="AC143" s="42">
        <v>5</v>
      </c>
      <c r="AD143" s="42" t="e">
        <f>#N/A</f>
        <v>#N/A</v>
      </c>
      <c r="AE143" s="42">
        <v>7.5</v>
      </c>
      <c r="AF143" s="42">
        <v>7.5</v>
      </c>
      <c r="AG143" s="42">
        <v>7.5</v>
      </c>
      <c r="AH143" s="42" t="e">
        <f>#N/A</f>
        <v>#N/A</v>
      </c>
      <c r="AI143" s="42" t="e">
        <f t="shared" si="63"/>
        <v>#N/A</v>
      </c>
      <c r="AJ143" s="42">
        <v>10</v>
      </c>
      <c r="AK143" s="47">
        <v>2.6666666666666665</v>
      </c>
      <c r="AL143" s="47">
        <v>4.5</v>
      </c>
      <c r="AM143" s="47">
        <v>10</v>
      </c>
      <c r="AN143" s="47">
        <v>10</v>
      </c>
      <c r="AO143" s="47">
        <f t="shared" si="64"/>
        <v>10</v>
      </c>
      <c r="AP143" s="47">
        <v>5</v>
      </c>
      <c r="AQ143" s="42">
        <f t="shared" si="7"/>
        <v>6.4333333333333345</v>
      </c>
      <c r="AR143" s="42">
        <v>10</v>
      </c>
      <c r="AS143" s="42">
        <v>10</v>
      </c>
      <c r="AT143" s="42">
        <v>10</v>
      </c>
      <c r="AU143" s="42">
        <f t="shared" si="61"/>
        <v>10</v>
      </c>
      <c r="AV143" s="42">
        <f t="shared" si="9"/>
        <v>10</v>
      </c>
      <c r="AW143" s="43">
        <f t="shared" si="10"/>
        <v>7.273641842065426</v>
      </c>
      <c r="AX143" s="44">
        <v>7.07</v>
      </c>
      <c r="AY143" s="45">
        <f t="shared" si="11"/>
        <v>7.1718209210327135</v>
      </c>
      <c r="AZ143" s="57">
        <f t="shared" si="12"/>
        <v>60</v>
      </c>
      <c r="BA143" s="30">
        <f t="shared" si="13"/>
        <v>7.17</v>
      </c>
      <c r="BB143" s="43">
        <f t="shared" si="14"/>
        <v>4.8</v>
      </c>
      <c r="BC143" s="43">
        <f t="shared" si="15"/>
        <v>8.887900701595036</v>
      </c>
      <c r="BD143" s="43" t="e">
        <f t="shared" si="16"/>
        <v>#N/A</v>
      </c>
    </row>
    <row r="144" spans="1:56" ht="15" customHeight="1">
      <c r="A144" s="41" t="s">
        <v>192</v>
      </c>
      <c r="B144" s="42">
        <v>2.733333333333334</v>
      </c>
      <c r="C144" s="42">
        <v>5.128121901657511</v>
      </c>
      <c r="D144" s="42">
        <v>4.308518728406621</v>
      </c>
      <c r="E144" s="42">
        <v>4.1</v>
      </c>
      <c r="F144" s="42">
        <v>5.720000000000001</v>
      </c>
      <c r="G144" s="42">
        <v>5</v>
      </c>
      <c r="H144" s="42">
        <v>8.700734507975556</v>
      </c>
      <c r="I144" s="42">
        <v>5</v>
      </c>
      <c r="J144" s="42">
        <v>10</v>
      </c>
      <c r="K144" s="42">
        <v>10</v>
      </c>
      <c r="L144" s="42">
        <f t="shared" si="0"/>
        <v>7.740146901595111</v>
      </c>
      <c r="M144" s="42">
        <v>9.9</v>
      </c>
      <c r="N144" s="42">
        <v>10</v>
      </c>
      <c r="O144" s="47">
        <v>0</v>
      </c>
      <c r="P144" s="47">
        <f t="shared" si="1"/>
        <v>6.633333333333333</v>
      </c>
      <c r="Q144" s="42">
        <f t="shared" si="2"/>
        <v>6.6978267449761475</v>
      </c>
      <c r="R144" s="42">
        <v>10</v>
      </c>
      <c r="S144" s="42">
        <v>10</v>
      </c>
      <c r="T144" s="42">
        <v>5</v>
      </c>
      <c r="U144" s="42">
        <f t="shared" si="3"/>
        <v>8.333333333333334</v>
      </c>
      <c r="V144" s="42">
        <v>7.5</v>
      </c>
      <c r="W144" s="42">
        <v>5</v>
      </c>
      <c r="X144" s="42">
        <f t="shared" si="62"/>
        <v>6.25</v>
      </c>
      <c r="Y144" s="42">
        <v>5</v>
      </c>
      <c r="Z144" s="42">
        <v>5</v>
      </c>
      <c r="AA144" s="42">
        <v>5</v>
      </c>
      <c r="AB144" s="42">
        <v>5</v>
      </c>
      <c r="AC144" s="42">
        <v>7.5</v>
      </c>
      <c r="AD144" s="42" t="e">
        <f>#N/A</f>
        <v>#N/A</v>
      </c>
      <c r="AE144" s="42">
        <v>5</v>
      </c>
      <c r="AF144" s="42">
        <v>7.5</v>
      </c>
      <c r="AG144" s="42">
        <v>10</v>
      </c>
      <c r="AH144" s="42" t="e">
        <f>#N/A</f>
        <v>#N/A</v>
      </c>
      <c r="AI144" s="42" t="e">
        <f t="shared" si="63"/>
        <v>#N/A</v>
      </c>
      <c r="AJ144" s="42">
        <v>7.15489308315815</v>
      </c>
      <c r="AK144" s="47">
        <v>3.6666666666666665</v>
      </c>
      <c r="AL144" s="47">
        <v>4</v>
      </c>
      <c r="AM144" s="47">
        <v>10</v>
      </c>
      <c r="AN144" s="47">
        <v>7.5</v>
      </c>
      <c r="AO144" s="47">
        <f t="shared" si="64"/>
        <v>8.75</v>
      </c>
      <c r="AP144" s="47">
        <v>7.5</v>
      </c>
      <c r="AQ144" s="42">
        <f t="shared" si="7"/>
        <v>6.214311949964964</v>
      </c>
      <c r="AR144" s="42">
        <v>5</v>
      </c>
      <c r="AS144" s="42">
        <v>0</v>
      </c>
      <c r="AT144" s="42">
        <v>0</v>
      </c>
      <c r="AU144" s="42">
        <f t="shared" si="61"/>
        <v>0</v>
      </c>
      <c r="AV144" s="42">
        <f t="shared" si="9"/>
        <v>2.5</v>
      </c>
      <c r="AW144" s="43">
        <f t="shared" si="10"/>
        <v>5.6125545479072</v>
      </c>
      <c r="AX144" s="44">
        <v>7.14</v>
      </c>
      <c r="AY144" s="45">
        <f t="shared" si="11"/>
        <v>6.376277273953599</v>
      </c>
      <c r="AZ144" s="57">
        <f t="shared" si="12"/>
        <v>112</v>
      </c>
      <c r="BA144" s="30">
        <f t="shared" si="13"/>
        <v>6.38</v>
      </c>
      <c r="BB144" s="43">
        <f t="shared" si="14"/>
        <v>4.1</v>
      </c>
      <c r="BC144" s="43">
        <f t="shared" si="15"/>
        <v>6.6978267449761475</v>
      </c>
      <c r="BD144" s="43" t="e">
        <f t="shared" si="16"/>
        <v>#N/A</v>
      </c>
    </row>
    <row r="145" spans="1:56" ht="15" customHeight="1">
      <c r="A145" s="41" t="s">
        <v>193</v>
      </c>
      <c r="B145" s="42">
        <v>5.1</v>
      </c>
      <c r="C145" s="42">
        <v>5.18525397450156</v>
      </c>
      <c r="D145" s="42">
        <v>3.932441627466057</v>
      </c>
      <c r="E145" s="42">
        <v>4.699999999999999</v>
      </c>
      <c r="F145" s="42">
        <v>8.28</v>
      </c>
      <c r="G145" s="42">
        <v>10</v>
      </c>
      <c r="H145" s="42">
        <v>10</v>
      </c>
      <c r="I145" s="42">
        <v>7.5</v>
      </c>
      <c r="J145" s="42">
        <v>10</v>
      </c>
      <c r="K145" s="42">
        <v>10</v>
      </c>
      <c r="L145" s="42">
        <f t="shared" si="0"/>
        <v>9.5</v>
      </c>
      <c r="M145" s="42">
        <v>10</v>
      </c>
      <c r="N145" s="42">
        <v>10</v>
      </c>
      <c r="O145" s="47">
        <v>10</v>
      </c>
      <c r="P145" s="47">
        <f t="shared" si="1"/>
        <v>10</v>
      </c>
      <c r="Q145" s="42">
        <f t="shared" si="2"/>
        <v>9.26</v>
      </c>
      <c r="R145" s="42">
        <v>10</v>
      </c>
      <c r="S145" s="42">
        <v>10</v>
      </c>
      <c r="T145" s="42">
        <v>10</v>
      </c>
      <c r="U145" s="42">
        <f t="shared" si="3"/>
        <v>10</v>
      </c>
      <c r="V145" s="42">
        <v>7.5</v>
      </c>
      <c r="W145" s="42">
        <v>7.5</v>
      </c>
      <c r="X145" s="42">
        <f t="shared" si="62"/>
        <v>7.5</v>
      </c>
      <c r="Y145" s="42">
        <v>7.5</v>
      </c>
      <c r="Z145" s="42">
        <v>7.5</v>
      </c>
      <c r="AA145" s="42">
        <v>5</v>
      </c>
      <c r="AB145" s="42">
        <v>7.5</v>
      </c>
      <c r="AC145" s="42">
        <v>7.5</v>
      </c>
      <c r="AD145" s="42" t="e">
        <f>#N/A</f>
        <v>#N/A</v>
      </c>
      <c r="AE145" s="42">
        <v>5</v>
      </c>
      <c r="AF145" s="42">
        <v>7.5</v>
      </c>
      <c r="AG145" s="42">
        <v>7.5</v>
      </c>
      <c r="AH145" s="42" t="e">
        <f>#N/A</f>
        <v>#N/A</v>
      </c>
      <c r="AI145" s="42" t="e">
        <f t="shared" si="63"/>
        <v>#N/A</v>
      </c>
      <c r="AJ145" s="42">
        <v>10</v>
      </c>
      <c r="AK145" s="47">
        <v>4</v>
      </c>
      <c r="AL145" s="47">
        <v>4.75</v>
      </c>
      <c r="AM145" s="47">
        <v>10</v>
      </c>
      <c r="AN145" s="47">
        <v>5</v>
      </c>
      <c r="AO145" s="47">
        <f t="shared" si="64"/>
        <v>7.5</v>
      </c>
      <c r="AP145" s="47">
        <v>10</v>
      </c>
      <c r="AQ145" s="42">
        <f t="shared" si="7"/>
        <v>7.25</v>
      </c>
      <c r="AR145" s="42">
        <v>10</v>
      </c>
      <c r="AS145" s="42">
        <v>10</v>
      </c>
      <c r="AT145" s="42">
        <v>10</v>
      </c>
      <c r="AU145" s="42">
        <f t="shared" si="61"/>
        <v>10</v>
      </c>
      <c r="AV145" s="42">
        <f t="shared" si="9"/>
        <v>10</v>
      </c>
      <c r="AW145" s="43">
        <f t="shared" si="10"/>
        <v>7.673333333333334</v>
      </c>
      <c r="AX145" s="44">
        <v>6.19</v>
      </c>
      <c r="AY145" s="45">
        <f t="shared" si="11"/>
        <v>6.931666666666667</v>
      </c>
      <c r="AZ145" s="57">
        <f t="shared" si="12"/>
        <v>76</v>
      </c>
      <c r="BA145" s="30">
        <f t="shared" si="13"/>
        <v>6.93</v>
      </c>
      <c r="BB145" s="43">
        <f t="shared" si="14"/>
        <v>4.699999999999999</v>
      </c>
      <c r="BC145" s="43">
        <f t="shared" si="15"/>
        <v>9.26</v>
      </c>
      <c r="BD145" s="43" t="e">
        <f t="shared" si="16"/>
        <v>#N/A</v>
      </c>
    </row>
    <row r="146" spans="1:56" ht="15" customHeight="1">
      <c r="A146" s="41" t="s">
        <v>194</v>
      </c>
      <c r="B146" s="42">
        <v>6.066666666666666</v>
      </c>
      <c r="C146" s="42">
        <v>6.037091324598919</v>
      </c>
      <c r="D146" s="42">
        <v>7.486490772698708</v>
      </c>
      <c r="E146" s="42">
        <v>6.5</v>
      </c>
      <c r="F146" s="42">
        <v>8.959999999999999</v>
      </c>
      <c r="G146" s="42">
        <v>10</v>
      </c>
      <c r="H146" s="42">
        <v>10</v>
      </c>
      <c r="I146" s="42">
        <v>10</v>
      </c>
      <c r="J146" s="42">
        <v>10</v>
      </c>
      <c r="K146" s="42">
        <v>10</v>
      </c>
      <c r="L146" s="42">
        <f t="shared" si="0"/>
        <v>10</v>
      </c>
      <c r="M146" s="42" t="s">
        <v>60</v>
      </c>
      <c r="N146" s="42">
        <v>5</v>
      </c>
      <c r="O146" s="47">
        <v>0</v>
      </c>
      <c r="P146" s="47">
        <f t="shared" si="1"/>
        <v>2.5</v>
      </c>
      <c r="Q146" s="42">
        <f t="shared" si="2"/>
        <v>7.153333333333333</v>
      </c>
      <c r="R146" s="42">
        <v>5</v>
      </c>
      <c r="S146" s="42">
        <v>0</v>
      </c>
      <c r="T146" s="42">
        <v>0</v>
      </c>
      <c r="U146" s="42">
        <f t="shared" si="3"/>
        <v>1.6666666666666667</v>
      </c>
      <c r="V146" s="42">
        <v>0</v>
      </c>
      <c r="W146" s="42">
        <v>5</v>
      </c>
      <c r="X146" s="42">
        <f t="shared" si="62"/>
        <v>2.5</v>
      </c>
      <c r="Y146" s="42">
        <v>0</v>
      </c>
      <c r="Z146" s="42">
        <v>0</v>
      </c>
      <c r="AA146" s="42">
        <v>0</v>
      </c>
      <c r="AB146" s="42">
        <v>0</v>
      </c>
      <c r="AC146" s="42">
        <v>5</v>
      </c>
      <c r="AD146" s="42" t="e">
        <f>#N/A</f>
        <v>#N/A</v>
      </c>
      <c r="AE146" s="42">
        <v>0</v>
      </c>
      <c r="AF146" s="42">
        <v>0</v>
      </c>
      <c r="AG146" s="42">
        <v>2.5</v>
      </c>
      <c r="AH146" s="42" t="e">
        <f>#N/A</f>
        <v>#N/A</v>
      </c>
      <c r="AI146" s="42" t="e">
        <f t="shared" si="63"/>
        <v>#N/A</v>
      </c>
      <c r="AJ146" s="42">
        <v>10</v>
      </c>
      <c r="AK146" s="47">
        <v>2</v>
      </c>
      <c r="AL146" s="47">
        <v>3.75</v>
      </c>
      <c r="AM146" s="47">
        <v>5</v>
      </c>
      <c r="AN146" s="47">
        <v>7.5</v>
      </c>
      <c r="AO146" s="47">
        <f t="shared" si="64"/>
        <v>6.25</v>
      </c>
      <c r="AP146" s="47">
        <v>2.5</v>
      </c>
      <c r="AQ146" s="42">
        <f t="shared" si="7"/>
        <v>4.9</v>
      </c>
      <c r="AR146" s="42">
        <v>0</v>
      </c>
      <c r="AS146" s="42">
        <v>0</v>
      </c>
      <c r="AT146" s="42">
        <v>0</v>
      </c>
      <c r="AU146" s="42">
        <f t="shared" si="61"/>
        <v>0</v>
      </c>
      <c r="AV146" s="42">
        <f t="shared" si="9"/>
        <v>0</v>
      </c>
      <c r="AW146" s="43">
        <f t="shared" si="10"/>
        <v>4.382499999999999</v>
      </c>
      <c r="AX146" s="44">
        <v>8.06</v>
      </c>
      <c r="AY146" s="45">
        <f t="shared" si="11"/>
        <v>6.2212499999999995</v>
      </c>
      <c r="AZ146" s="57">
        <f t="shared" si="12"/>
        <v>120</v>
      </c>
      <c r="BA146" s="30">
        <f t="shared" si="13"/>
        <v>6.22</v>
      </c>
      <c r="BB146" s="43">
        <f t="shared" si="14"/>
        <v>6.5</v>
      </c>
      <c r="BC146" s="43">
        <f t="shared" si="15"/>
        <v>7.153333333333333</v>
      </c>
      <c r="BD146" s="43" t="e">
        <f t="shared" si="16"/>
        <v>#N/A</v>
      </c>
    </row>
    <row r="147" spans="1:56" ht="15" customHeight="1">
      <c r="A147" s="41" t="s">
        <v>195</v>
      </c>
      <c r="B147" s="42">
        <v>8.3</v>
      </c>
      <c r="C147" s="42">
        <v>7.235465739802605</v>
      </c>
      <c r="D147" s="42">
        <v>7.5467761711068135</v>
      </c>
      <c r="E147" s="42">
        <v>7.7</v>
      </c>
      <c r="F147" s="42">
        <v>9.6</v>
      </c>
      <c r="G147" s="42">
        <v>10</v>
      </c>
      <c r="H147" s="42">
        <v>10</v>
      </c>
      <c r="I147" s="42">
        <v>10</v>
      </c>
      <c r="J147" s="42">
        <v>10</v>
      </c>
      <c r="K147" s="42">
        <v>10</v>
      </c>
      <c r="L147" s="42">
        <f t="shared" si="0"/>
        <v>10</v>
      </c>
      <c r="M147" s="42">
        <v>9.5</v>
      </c>
      <c r="N147" s="42">
        <v>10</v>
      </c>
      <c r="O147" s="47">
        <v>10</v>
      </c>
      <c r="P147" s="47">
        <f t="shared" si="1"/>
        <v>9.833333333333334</v>
      </c>
      <c r="Q147" s="42">
        <f t="shared" si="2"/>
        <v>9.811111111111112</v>
      </c>
      <c r="R147" s="42">
        <v>10</v>
      </c>
      <c r="S147" s="42">
        <v>10</v>
      </c>
      <c r="T147" s="42">
        <v>10</v>
      </c>
      <c r="U147" s="42">
        <f t="shared" si="3"/>
        <v>10</v>
      </c>
      <c r="V147" s="42">
        <v>10</v>
      </c>
      <c r="W147" s="42">
        <v>10</v>
      </c>
      <c r="X147" s="42">
        <f t="shared" si="62"/>
        <v>10</v>
      </c>
      <c r="Y147" s="42">
        <v>10</v>
      </c>
      <c r="Z147" s="42">
        <v>10</v>
      </c>
      <c r="AA147" s="42">
        <v>10</v>
      </c>
      <c r="AB147" s="42">
        <v>10</v>
      </c>
      <c r="AC147" s="42">
        <v>10</v>
      </c>
      <c r="AD147" s="42" t="e">
        <f>#N/A</f>
        <v>#N/A</v>
      </c>
      <c r="AE147" s="42">
        <v>10</v>
      </c>
      <c r="AF147" s="42">
        <v>10</v>
      </c>
      <c r="AG147" s="42">
        <v>10</v>
      </c>
      <c r="AH147" s="42" t="e">
        <f>#N/A</f>
        <v>#N/A</v>
      </c>
      <c r="AI147" s="42" t="e">
        <f t="shared" si="63"/>
        <v>#N/A</v>
      </c>
      <c r="AJ147" s="42">
        <v>10</v>
      </c>
      <c r="AK147" s="47">
        <v>7.666666666666667</v>
      </c>
      <c r="AL147" s="47">
        <v>7.75</v>
      </c>
      <c r="AM147" s="47">
        <v>10</v>
      </c>
      <c r="AN147" s="47">
        <v>10</v>
      </c>
      <c r="AO147" s="47">
        <f t="shared" si="64"/>
        <v>10</v>
      </c>
      <c r="AP147" s="47">
        <v>10</v>
      </c>
      <c r="AQ147" s="42">
        <f t="shared" si="7"/>
        <v>9.083333333333334</v>
      </c>
      <c r="AR147" s="42">
        <v>10</v>
      </c>
      <c r="AS147" s="42">
        <v>10</v>
      </c>
      <c r="AT147" s="42">
        <v>10</v>
      </c>
      <c r="AU147" s="42">
        <f t="shared" si="61"/>
        <v>10</v>
      </c>
      <c r="AV147" s="42">
        <f t="shared" si="9"/>
        <v>10</v>
      </c>
      <c r="AW147" s="43">
        <f t="shared" si="10"/>
        <v>9.286111111111111</v>
      </c>
      <c r="AX147" s="44">
        <v>7.81</v>
      </c>
      <c r="AY147" s="45">
        <f t="shared" si="11"/>
        <v>8.548055555555555</v>
      </c>
      <c r="AZ147" s="57">
        <f t="shared" si="12"/>
        <v>8</v>
      </c>
      <c r="BA147" s="30">
        <f t="shared" si="13"/>
        <v>8.55</v>
      </c>
      <c r="BB147" s="43">
        <f t="shared" si="14"/>
        <v>7.7</v>
      </c>
      <c r="BC147" s="43">
        <f t="shared" si="15"/>
        <v>9.811111111111112</v>
      </c>
      <c r="BD147" s="43" t="e">
        <f t="shared" si="16"/>
        <v>#N/A</v>
      </c>
    </row>
    <row r="148" spans="1:56" ht="15" customHeight="1">
      <c r="A148" s="41" t="s">
        <v>196</v>
      </c>
      <c r="B148" s="42">
        <v>7.266666666666666</v>
      </c>
      <c r="C148" s="42">
        <v>6.532126703726623</v>
      </c>
      <c r="D148" s="42">
        <v>6.538777707670501</v>
      </c>
      <c r="E148" s="42">
        <v>6.800000000000001</v>
      </c>
      <c r="F148" s="42">
        <v>8.120000000000001</v>
      </c>
      <c r="G148" s="42">
        <v>10</v>
      </c>
      <c r="H148" s="42">
        <v>9.796740019727428</v>
      </c>
      <c r="I148" s="42">
        <v>10</v>
      </c>
      <c r="J148" s="42">
        <v>9.998930210630144</v>
      </c>
      <c r="K148" s="42">
        <v>9.998716252756173</v>
      </c>
      <c r="L148" s="42">
        <f t="shared" si="0"/>
        <v>9.958877296622749</v>
      </c>
      <c r="M148" s="42">
        <v>9.5</v>
      </c>
      <c r="N148" s="42">
        <v>10</v>
      </c>
      <c r="O148" s="47">
        <v>10</v>
      </c>
      <c r="P148" s="47">
        <f t="shared" si="1"/>
        <v>9.833333333333334</v>
      </c>
      <c r="Q148" s="42">
        <f t="shared" si="2"/>
        <v>9.304070209985362</v>
      </c>
      <c r="R148" s="42">
        <v>5</v>
      </c>
      <c r="S148" s="42">
        <v>10</v>
      </c>
      <c r="T148" s="42">
        <v>10</v>
      </c>
      <c r="U148" s="42">
        <f t="shared" si="3"/>
        <v>8.333333333333334</v>
      </c>
      <c r="V148" s="42">
        <v>10</v>
      </c>
      <c r="W148" s="42">
        <v>10</v>
      </c>
      <c r="X148" s="42">
        <f t="shared" si="62"/>
        <v>10</v>
      </c>
      <c r="Y148" s="42">
        <v>10</v>
      </c>
      <c r="Z148" s="42">
        <v>10</v>
      </c>
      <c r="AA148" s="42">
        <v>10</v>
      </c>
      <c r="AB148" s="42">
        <v>10</v>
      </c>
      <c r="AC148" s="42">
        <v>10</v>
      </c>
      <c r="AD148" s="42" t="e">
        <f>#N/A</f>
        <v>#N/A</v>
      </c>
      <c r="AE148" s="42">
        <v>10</v>
      </c>
      <c r="AF148" s="42">
        <v>10</v>
      </c>
      <c r="AG148" s="42">
        <v>10</v>
      </c>
      <c r="AH148" s="42" t="e">
        <f>#N/A</f>
        <v>#N/A</v>
      </c>
      <c r="AI148" s="42" t="e">
        <f t="shared" si="63"/>
        <v>#N/A</v>
      </c>
      <c r="AJ148" s="42">
        <v>10</v>
      </c>
      <c r="AK148" s="47">
        <v>9</v>
      </c>
      <c r="AL148" s="47">
        <v>7.5</v>
      </c>
      <c r="AM148" s="47">
        <v>10</v>
      </c>
      <c r="AN148" s="47">
        <v>10</v>
      </c>
      <c r="AO148" s="47">
        <f t="shared" si="64"/>
        <v>10</v>
      </c>
      <c r="AP148" s="47">
        <v>10</v>
      </c>
      <c r="AQ148" s="42">
        <f t="shared" si="7"/>
        <v>9.3</v>
      </c>
      <c r="AR148" s="42">
        <v>10</v>
      </c>
      <c r="AS148" s="42">
        <v>10</v>
      </c>
      <c r="AT148" s="42">
        <v>10</v>
      </c>
      <c r="AU148" s="42">
        <f t="shared" si="61"/>
        <v>10</v>
      </c>
      <c r="AV148" s="42">
        <f t="shared" si="9"/>
        <v>10</v>
      </c>
      <c r="AW148" s="43">
        <f t="shared" si="10"/>
        <v>8.789350885829673</v>
      </c>
      <c r="AX148" s="44">
        <v>7.7</v>
      </c>
      <c r="AY148" s="45">
        <f t="shared" si="11"/>
        <v>8.244675442914836</v>
      </c>
      <c r="AZ148" s="57">
        <f t="shared" si="12"/>
        <v>19</v>
      </c>
      <c r="BA148" s="30">
        <f t="shared" si="13"/>
        <v>8.24</v>
      </c>
      <c r="BB148" s="43">
        <f t="shared" si="14"/>
        <v>6.800000000000001</v>
      </c>
      <c r="BC148" s="43">
        <f t="shared" si="15"/>
        <v>9.304070209985362</v>
      </c>
      <c r="BD148" s="43" t="e">
        <f t="shared" si="16"/>
        <v>#N/A</v>
      </c>
    </row>
    <row r="149" spans="1:56" ht="15" customHeight="1">
      <c r="A149" s="41" t="s">
        <v>197</v>
      </c>
      <c r="B149" s="42">
        <v>7.033333333333335</v>
      </c>
      <c r="C149" s="42">
        <v>7.140848527465229</v>
      </c>
      <c r="D149" s="42">
        <v>5.0352224399015615</v>
      </c>
      <c r="E149" s="42">
        <v>6.4</v>
      </c>
      <c r="F149" s="42">
        <v>7.64</v>
      </c>
      <c r="G149" s="42">
        <v>10</v>
      </c>
      <c r="H149" s="42">
        <v>10</v>
      </c>
      <c r="I149" s="42">
        <v>10</v>
      </c>
      <c r="J149" s="42">
        <v>10</v>
      </c>
      <c r="K149" s="42">
        <v>10</v>
      </c>
      <c r="L149" s="42">
        <f t="shared" si="0"/>
        <v>10</v>
      </c>
      <c r="M149" s="42">
        <v>10</v>
      </c>
      <c r="N149" s="42">
        <v>10</v>
      </c>
      <c r="O149" s="47">
        <v>10</v>
      </c>
      <c r="P149" s="47">
        <f t="shared" si="1"/>
        <v>10</v>
      </c>
      <c r="Q149" s="42">
        <f t="shared" si="2"/>
        <v>9.213333333333333</v>
      </c>
      <c r="R149" s="42">
        <v>10</v>
      </c>
      <c r="S149" s="42">
        <v>10</v>
      </c>
      <c r="T149" s="42">
        <v>10</v>
      </c>
      <c r="U149" s="42">
        <f t="shared" si="3"/>
        <v>10</v>
      </c>
      <c r="V149" s="42">
        <v>10</v>
      </c>
      <c r="W149" s="42">
        <v>10</v>
      </c>
      <c r="X149" s="42">
        <f t="shared" si="62"/>
        <v>10</v>
      </c>
      <c r="Y149" s="42">
        <v>10</v>
      </c>
      <c r="Z149" s="42">
        <v>10</v>
      </c>
      <c r="AA149" s="42">
        <v>7.5</v>
      </c>
      <c r="AB149" s="42">
        <v>7.5</v>
      </c>
      <c r="AC149" s="42">
        <v>7.5</v>
      </c>
      <c r="AD149" s="42" t="e">
        <f>#N/A</f>
        <v>#N/A</v>
      </c>
      <c r="AE149" s="42">
        <v>10</v>
      </c>
      <c r="AF149" s="42">
        <v>7.5</v>
      </c>
      <c r="AG149" s="42">
        <v>7.5</v>
      </c>
      <c r="AH149" s="42" t="e">
        <f>#N/A</f>
        <v>#N/A</v>
      </c>
      <c r="AI149" s="42" t="e">
        <f t="shared" si="63"/>
        <v>#N/A</v>
      </c>
      <c r="AJ149" s="42">
        <v>10</v>
      </c>
      <c r="AK149" s="47">
        <v>7.333333333333333</v>
      </c>
      <c r="AL149" s="47">
        <v>7.5</v>
      </c>
      <c r="AM149" s="47">
        <v>10</v>
      </c>
      <c r="AN149" s="47">
        <v>10</v>
      </c>
      <c r="AO149" s="47">
        <f t="shared" si="64"/>
        <v>10</v>
      </c>
      <c r="AP149" s="47">
        <v>10</v>
      </c>
      <c r="AQ149" s="42">
        <f t="shared" si="7"/>
        <v>8.966666666666665</v>
      </c>
      <c r="AR149" s="42">
        <v>10</v>
      </c>
      <c r="AS149" s="42">
        <v>10</v>
      </c>
      <c r="AT149" s="42">
        <v>10</v>
      </c>
      <c r="AU149" s="42">
        <f t="shared" si="61"/>
        <v>10</v>
      </c>
      <c r="AV149" s="42">
        <f t="shared" si="9"/>
        <v>10</v>
      </c>
      <c r="AW149" s="43">
        <f t="shared" si="10"/>
        <v>8.695833333333333</v>
      </c>
      <c r="AX149" s="44">
        <v>7.37</v>
      </c>
      <c r="AY149" s="45">
        <f t="shared" si="11"/>
        <v>8.032916666666667</v>
      </c>
      <c r="AZ149" s="57">
        <f t="shared" si="12"/>
        <v>34</v>
      </c>
      <c r="BA149" s="30">
        <f t="shared" si="13"/>
        <v>8.03</v>
      </c>
      <c r="BB149" s="43">
        <f t="shared" si="14"/>
        <v>6.4</v>
      </c>
      <c r="BC149" s="43">
        <f t="shared" si="15"/>
        <v>9.213333333333333</v>
      </c>
      <c r="BD149" s="43" t="e">
        <f t="shared" si="16"/>
        <v>#N/A</v>
      </c>
    </row>
    <row r="150" spans="1:56" ht="15" customHeight="1">
      <c r="A150" s="41" t="s">
        <v>198</v>
      </c>
      <c r="B150" s="42">
        <v>3.0000000000000004</v>
      </c>
      <c r="C150" s="42">
        <v>3.7816877846120978</v>
      </c>
      <c r="D150" s="42">
        <v>2.36923896179383</v>
      </c>
      <c r="E150" s="42">
        <v>3.1</v>
      </c>
      <c r="F150" s="42">
        <v>0</v>
      </c>
      <c r="G150" s="42">
        <v>10</v>
      </c>
      <c r="H150" s="42">
        <v>10</v>
      </c>
      <c r="I150" s="42">
        <v>5</v>
      </c>
      <c r="J150" s="42">
        <v>10</v>
      </c>
      <c r="K150" s="42">
        <v>10</v>
      </c>
      <c r="L150" s="42">
        <f t="shared" si="0"/>
        <v>9</v>
      </c>
      <c r="M150" s="42">
        <v>10</v>
      </c>
      <c r="N150" s="42">
        <v>10</v>
      </c>
      <c r="O150" s="47">
        <v>10</v>
      </c>
      <c r="P150" s="47">
        <f t="shared" si="1"/>
        <v>10</v>
      </c>
      <c r="Q150" s="42">
        <f t="shared" si="2"/>
        <v>6.333333333333333</v>
      </c>
      <c r="R150" s="42">
        <v>10</v>
      </c>
      <c r="S150" s="42">
        <v>10</v>
      </c>
      <c r="T150" s="42">
        <v>10</v>
      </c>
      <c r="U150" s="42">
        <f t="shared" si="3"/>
        <v>10</v>
      </c>
      <c r="V150" s="42">
        <v>10</v>
      </c>
      <c r="W150" s="42">
        <v>7.5</v>
      </c>
      <c r="X150" s="42">
        <f t="shared" si="62"/>
        <v>8.75</v>
      </c>
      <c r="Y150" s="42">
        <v>10</v>
      </c>
      <c r="Z150" s="42">
        <v>10</v>
      </c>
      <c r="AA150" s="42">
        <v>10</v>
      </c>
      <c r="AB150" s="42">
        <v>5</v>
      </c>
      <c r="AC150" s="42">
        <v>5</v>
      </c>
      <c r="AD150" s="42" t="e">
        <f>#N/A</f>
        <v>#N/A</v>
      </c>
      <c r="AE150" s="42">
        <v>10</v>
      </c>
      <c r="AF150" s="42">
        <v>7.5</v>
      </c>
      <c r="AG150" s="42">
        <v>10</v>
      </c>
      <c r="AH150" s="42" t="e">
        <f>#N/A</f>
        <v>#N/A</v>
      </c>
      <c r="AI150" s="42" t="e">
        <f t="shared" si="63"/>
        <v>#N/A</v>
      </c>
      <c r="AJ150" s="42">
        <v>6.610241308446854</v>
      </c>
      <c r="AK150" s="47">
        <v>1</v>
      </c>
      <c r="AL150" s="47">
        <v>2.75</v>
      </c>
      <c r="AM150" s="47">
        <v>10</v>
      </c>
      <c r="AN150" s="47">
        <v>10</v>
      </c>
      <c r="AO150" s="47">
        <f t="shared" si="64"/>
        <v>10</v>
      </c>
      <c r="AP150" s="47">
        <v>7.5</v>
      </c>
      <c r="AQ150" s="42">
        <f t="shared" si="7"/>
        <v>5.57204826168937</v>
      </c>
      <c r="AR150" s="42">
        <v>10</v>
      </c>
      <c r="AS150" s="42">
        <v>10</v>
      </c>
      <c r="AT150" s="42">
        <v>10</v>
      </c>
      <c r="AU150" s="42">
        <f t="shared" si="61"/>
        <v>10</v>
      </c>
      <c r="AV150" s="42">
        <f t="shared" si="9"/>
        <v>10</v>
      </c>
      <c r="AW150" s="43">
        <f t="shared" si="10"/>
        <v>6.686371492835604</v>
      </c>
      <c r="AX150" s="44">
        <v>3.96</v>
      </c>
      <c r="AY150" s="45">
        <f t="shared" si="11"/>
        <v>5.323185746417802</v>
      </c>
      <c r="AZ150" s="57">
        <f t="shared" si="12"/>
        <v>143</v>
      </c>
      <c r="BA150" s="30">
        <f t="shared" si="13"/>
        <v>5.32</v>
      </c>
      <c r="BB150" s="43">
        <f t="shared" si="14"/>
        <v>3.1</v>
      </c>
      <c r="BC150" s="43">
        <f t="shared" si="15"/>
        <v>6.333333333333333</v>
      </c>
      <c r="BD150" s="43" t="e">
        <f t="shared" si="16"/>
        <v>#N/A</v>
      </c>
    </row>
    <row r="151" spans="1:56" ht="15" customHeight="1">
      <c r="A151" s="41" t="s">
        <v>199</v>
      </c>
      <c r="B151" s="42">
        <v>6.666666666666666</v>
      </c>
      <c r="C151" s="42">
        <v>4.3491010938215195</v>
      </c>
      <c r="D151" s="42">
        <v>5.694846751665795</v>
      </c>
      <c r="E151" s="42">
        <v>5.6</v>
      </c>
      <c r="F151" s="42">
        <v>8.68</v>
      </c>
      <c r="G151" s="42">
        <v>10</v>
      </c>
      <c r="H151" s="42">
        <v>10</v>
      </c>
      <c r="I151" s="42">
        <v>10</v>
      </c>
      <c r="J151" s="42">
        <v>10</v>
      </c>
      <c r="K151" s="42">
        <v>10</v>
      </c>
      <c r="L151" s="42">
        <f t="shared" si="0"/>
        <v>10</v>
      </c>
      <c r="M151" s="42">
        <v>10</v>
      </c>
      <c r="N151" s="42">
        <v>10</v>
      </c>
      <c r="O151" s="47">
        <v>5</v>
      </c>
      <c r="P151" s="47">
        <f t="shared" si="1"/>
        <v>8.333333333333334</v>
      </c>
      <c r="Q151" s="42">
        <f t="shared" si="2"/>
        <v>9.004444444444445</v>
      </c>
      <c r="R151" s="42">
        <v>0</v>
      </c>
      <c r="S151" s="42">
        <v>5</v>
      </c>
      <c r="T151" s="42">
        <v>5</v>
      </c>
      <c r="U151" s="42">
        <f t="shared" si="3"/>
        <v>3.3333333333333335</v>
      </c>
      <c r="V151" s="42">
        <v>2.5</v>
      </c>
      <c r="W151" s="42">
        <v>2.5</v>
      </c>
      <c r="X151" s="42">
        <f t="shared" si="62"/>
        <v>2.5</v>
      </c>
      <c r="Y151" s="42">
        <v>2.5</v>
      </c>
      <c r="Z151" s="42">
        <v>2.5</v>
      </c>
      <c r="AA151" s="42">
        <v>7.5</v>
      </c>
      <c r="AB151" s="42">
        <v>2.5</v>
      </c>
      <c r="AC151" s="42">
        <v>2.5</v>
      </c>
      <c r="AD151" s="42" t="e">
        <f>#N/A</f>
        <v>#N/A</v>
      </c>
      <c r="AE151" s="42">
        <v>0</v>
      </c>
      <c r="AF151" s="42">
        <v>2.5</v>
      </c>
      <c r="AG151" s="42">
        <v>7.5</v>
      </c>
      <c r="AH151" s="42" t="e">
        <f>#N/A</f>
        <v>#N/A</v>
      </c>
      <c r="AI151" s="42" t="e">
        <f t="shared" si="63"/>
        <v>#N/A</v>
      </c>
      <c r="AJ151" s="42">
        <v>8.861566484517304</v>
      </c>
      <c r="AK151" s="47">
        <v>0.6666666666666666</v>
      </c>
      <c r="AL151" s="47">
        <v>1.5</v>
      </c>
      <c r="AM151" s="47">
        <v>7.5</v>
      </c>
      <c r="AN151" s="47">
        <v>5</v>
      </c>
      <c r="AO151" s="47">
        <f t="shared" si="64"/>
        <v>6.25</v>
      </c>
      <c r="AP151" s="47">
        <v>2.5</v>
      </c>
      <c r="AQ151" s="42">
        <f t="shared" si="7"/>
        <v>3.9556466302367936</v>
      </c>
      <c r="AR151" s="42">
        <v>10</v>
      </c>
      <c r="AS151" s="42">
        <v>10</v>
      </c>
      <c r="AT151" s="42">
        <v>10</v>
      </c>
      <c r="AU151" s="42">
        <f t="shared" si="61"/>
        <v>10</v>
      </c>
      <c r="AV151" s="42">
        <f t="shared" si="9"/>
        <v>10</v>
      </c>
      <c r="AW151" s="43">
        <f t="shared" si="10"/>
        <v>5.942509107468124</v>
      </c>
      <c r="AX151" s="44">
        <v>6.26</v>
      </c>
      <c r="AY151" s="45">
        <f t="shared" si="11"/>
        <v>6.101254553734062</v>
      </c>
      <c r="AZ151" s="57">
        <f t="shared" si="12"/>
        <v>125</v>
      </c>
      <c r="BA151" s="30">
        <f t="shared" si="13"/>
        <v>6.1</v>
      </c>
      <c r="BB151" s="43">
        <f t="shared" si="14"/>
        <v>5.6000000000000005</v>
      </c>
      <c r="BC151" s="43">
        <f t="shared" si="15"/>
        <v>9.004444444444445</v>
      </c>
      <c r="BD151" s="43" t="e">
        <f t="shared" si="16"/>
        <v>#N/A</v>
      </c>
    </row>
    <row r="152" spans="1:56" ht="15" customHeight="1">
      <c r="A152" s="41" t="s">
        <v>214</v>
      </c>
      <c r="B152" s="42" t="s">
        <v>60</v>
      </c>
      <c r="C152" s="42" t="s">
        <v>60</v>
      </c>
      <c r="D152" s="42" t="s">
        <v>60</v>
      </c>
      <c r="E152" s="42">
        <v>4.043714</v>
      </c>
      <c r="F152" s="42">
        <v>8.08</v>
      </c>
      <c r="G152" s="42">
        <v>0</v>
      </c>
      <c r="H152" s="42">
        <v>0</v>
      </c>
      <c r="I152" s="42">
        <v>2.5</v>
      </c>
      <c r="J152" s="42">
        <v>3.406054397791255</v>
      </c>
      <c r="K152" s="42">
        <v>6.438411160629116</v>
      </c>
      <c r="L152" s="42">
        <f t="shared" si="0"/>
        <v>2.468893111684074</v>
      </c>
      <c r="M152" s="42">
        <v>6.2</v>
      </c>
      <c r="N152" s="42">
        <v>7.5</v>
      </c>
      <c r="O152" s="47">
        <v>0</v>
      </c>
      <c r="P152" s="47">
        <f t="shared" si="1"/>
        <v>4.566666666666666</v>
      </c>
      <c r="Q152" s="42">
        <f t="shared" si="2"/>
        <v>5.038519926116913</v>
      </c>
      <c r="R152" s="42">
        <v>5</v>
      </c>
      <c r="S152" s="42">
        <v>0</v>
      </c>
      <c r="T152" s="42">
        <v>0</v>
      </c>
      <c r="U152" s="42">
        <f t="shared" si="3"/>
        <v>1.6666666666666667</v>
      </c>
      <c r="V152" s="42" t="s">
        <v>60</v>
      </c>
      <c r="W152" s="42" t="s">
        <v>60</v>
      </c>
      <c r="X152" s="42" t="s">
        <v>60</v>
      </c>
      <c r="Y152" s="42" t="s">
        <v>60</v>
      </c>
      <c r="Z152" s="42" t="s">
        <v>60</v>
      </c>
      <c r="AA152" s="42" t="s">
        <v>60</v>
      </c>
      <c r="AB152" s="42" t="s">
        <v>60</v>
      </c>
      <c r="AC152" s="42" t="s">
        <v>60</v>
      </c>
      <c r="AD152" s="42" t="s">
        <v>60</v>
      </c>
      <c r="AE152" s="42" t="s">
        <v>60</v>
      </c>
      <c r="AF152" s="42" t="s">
        <v>60</v>
      </c>
      <c r="AG152" s="42" t="s">
        <v>60</v>
      </c>
      <c r="AH152" s="42" t="s">
        <v>60</v>
      </c>
      <c r="AI152" s="42" t="s">
        <v>60</v>
      </c>
      <c r="AJ152" s="42">
        <v>0</v>
      </c>
      <c r="AK152" s="47">
        <v>1</v>
      </c>
      <c r="AL152" s="47">
        <v>1.75</v>
      </c>
      <c r="AM152" s="47" t="s">
        <v>60</v>
      </c>
      <c r="AN152" s="47" t="s">
        <v>60</v>
      </c>
      <c r="AO152" s="47" t="s">
        <v>60</v>
      </c>
      <c r="AP152" s="47" t="s">
        <v>60</v>
      </c>
      <c r="AQ152" s="42">
        <f t="shared" si="7"/>
        <v>0.9166666666666666</v>
      </c>
      <c r="AR152" s="42">
        <v>2.5</v>
      </c>
      <c r="AS152" s="42">
        <v>0</v>
      </c>
      <c r="AT152" s="42">
        <v>0</v>
      </c>
      <c r="AU152" s="42">
        <f t="shared" si="61"/>
        <v>0</v>
      </c>
      <c r="AV152" s="42">
        <f t="shared" si="9"/>
        <v>1.25</v>
      </c>
      <c r="AW152" s="43">
        <f t="shared" si="10"/>
        <v>2.9094473704181176</v>
      </c>
      <c r="AX152" s="44">
        <v>6.38</v>
      </c>
      <c r="AY152" s="45">
        <f t="shared" si="11"/>
        <v>4.644723685209058</v>
      </c>
      <c r="AZ152" s="57">
        <f t="shared" si="12"/>
        <v>152</v>
      </c>
      <c r="BA152" s="30">
        <f t="shared" si="13"/>
        <v>4.64</v>
      </c>
      <c r="BB152" s="43">
        <f t="shared" si="14"/>
        <v>4.043714</v>
      </c>
      <c r="BC152" s="43">
        <f t="shared" si="15"/>
        <v>5.038519926116913</v>
      </c>
      <c r="BD152" s="43">
        <f t="shared" si="16"/>
        <v>1.277777777777778</v>
      </c>
    </row>
    <row r="153" spans="1:56" ht="15" customHeight="1">
      <c r="A153" s="41" t="s">
        <v>200</v>
      </c>
      <c r="B153" s="42">
        <v>4.8</v>
      </c>
      <c r="C153" s="42">
        <v>4.578003042757191</v>
      </c>
      <c r="D153" s="42">
        <v>3.6886519973087184</v>
      </c>
      <c r="E153" s="42">
        <v>4.4</v>
      </c>
      <c r="F153" s="42">
        <v>5.720000000000001</v>
      </c>
      <c r="G153" s="42">
        <v>10</v>
      </c>
      <c r="H153" s="42">
        <v>10</v>
      </c>
      <c r="I153" s="42">
        <v>10</v>
      </c>
      <c r="J153" s="42">
        <v>10</v>
      </c>
      <c r="K153" s="42">
        <v>10</v>
      </c>
      <c r="L153" s="42">
        <f t="shared" si="0"/>
        <v>10</v>
      </c>
      <c r="M153" s="42">
        <v>10</v>
      </c>
      <c r="N153" s="42">
        <v>10</v>
      </c>
      <c r="O153" s="47">
        <v>7.5</v>
      </c>
      <c r="P153" s="47">
        <f t="shared" si="1"/>
        <v>9.166666666666666</v>
      </c>
      <c r="Q153" s="42">
        <f t="shared" si="2"/>
        <v>8.295555555555556</v>
      </c>
      <c r="R153" s="42">
        <v>5</v>
      </c>
      <c r="S153" s="42">
        <v>10</v>
      </c>
      <c r="T153" s="42">
        <v>5</v>
      </c>
      <c r="U153" s="42">
        <f t="shared" si="3"/>
        <v>6.666666666666667</v>
      </c>
      <c r="V153" s="42">
        <v>7.5</v>
      </c>
      <c r="W153" s="42">
        <v>7.5</v>
      </c>
      <c r="X153" s="42">
        <f aca="true" t="shared" si="65" ref="X153:X154">#N/A</f>
        <v>7.5</v>
      </c>
      <c r="Y153" s="42">
        <v>7.5</v>
      </c>
      <c r="Z153" s="42">
        <v>7.5</v>
      </c>
      <c r="AA153" s="42">
        <v>7.5</v>
      </c>
      <c r="AB153" s="42">
        <v>7.5</v>
      </c>
      <c r="AC153" s="42">
        <v>10</v>
      </c>
      <c r="AD153" s="42" t="e">
        <f>#N/A</f>
        <v>#N/A</v>
      </c>
      <c r="AE153" s="42">
        <v>7.5</v>
      </c>
      <c r="AF153" s="42">
        <v>5</v>
      </c>
      <c r="AG153" s="42">
        <v>10</v>
      </c>
      <c r="AH153" s="42" t="e">
        <f>#N/A</f>
        <v>#N/A</v>
      </c>
      <c r="AI153" s="42">
        <f aca="true" t="shared" si="66" ref="AI153:AI154">AVERAGE(Y153:Z153,AD153,AH153)</f>
        <v>7.708333333333334</v>
      </c>
      <c r="AJ153" s="42">
        <v>10</v>
      </c>
      <c r="AK153" s="47">
        <v>3.6666666666666665</v>
      </c>
      <c r="AL153" s="47">
        <v>4.5</v>
      </c>
      <c r="AM153" s="47">
        <v>7.5</v>
      </c>
      <c r="AN153" s="47">
        <v>7.5</v>
      </c>
      <c r="AO153" s="47">
        <f aca="true" t="shared" si="67" ref="AO153:AO154">#N/A</f>
        <v>7.5</v>
      </c>
      <c r="AP153" s="47">
        <v>7.5</v>
      </c>
      <c r="AQ153" s="42">
        <f t="shared" si="7"/>
        <v>6.633333333333335</v>
      </c>
      <c r="AR153" s="42">
        <v>2.5</v>
      </c>
      <c r="AS153" s="42">
        <v>0</v>
      </c>
      <c r="AT153" s="42">
        <v>10</v>
      </c>
      <c r="AU153" s="42">
        <f t="shared" si="61"/>
        <v>5</v>
      </c>
      <c r="AV153" s="42">
        <f t="shared" si="9"/>
        <v>3.75</v>
      </c>
      <c r="AW153" s="43">
        <f t="shared" si="10"/>
        <v>6.399722222222222</v>
      </c>
      <c r="AX153" s="44">
        <v>7.11</v>
      </c>
      <c r="AY153" s="45">
        <f t="shared" si="11"/>
        <v>6.754861111111111</v>
      </c>
      <c r="AZ153" s="57">
        <f t="shared" si="12"/>
        <v>91</v>
      </c>
      <c r="BA153" s="30">
        <f t="shared" si="13"/>
        <v>6.75</v>
      </c>
      <c r="BB153" s="43">
        <f t="shared" si="14"/>
        <v>4.4</v>
      </c>
      <c r="BC153" s="43">
        <f t="shared" si="15"/>
        <v>8.295555555555556</v>
      </c>
      <c r="BD153" s="43">
        <f t="shared" si="16"/>
        <v>6.451666666666666</v>
      </c>
    </row>
    <row r="154" spans="1:56" ht="15" customHeight="1">
      <c r="A154" s="49" t="s">
        <v>201</v>
      </c>
      <c r="B154" s="50">
        <v>2.7</v>
      </c>
      <c r="C154" s="50">
        <v>3.99158153059493</v>
      </c>
      <c r="D154" s="50">
        <v>4.3276598026981885</v>
      </c>
      <c r="E154" s="50">
        <v>3.7</v>
      </c>
      <c r="F154" s="50">
        <v>5.760000000000001</v>
      </c>
      <c r="G154" s="50">
        <v>5</v>
      </c>
      <c r="H154" s="50">
        <v>10</v>
      </c>
      <c r="I154" s="50">
        <v>2.5</v>
      </c>
      <c r="J154" s="50">
        <v>10</v>
      </c>
      <c r="K154" s="50">
        <v>10</v>
      </c>
      <c r="L154" s="50">
        <f t="shared" si="0"/>
        <v>7.5</v>
      </c>
      <c r="M154" s="50" t="s">
        <v>60</v>
      </c>
      <c r="N154" s="50">
        <v>10</v>
      </c>
      <c r="O154" s="51">
        <v>5</v>
      </c>
      <c r="P154" s="51">
        <f t="shared" si="1"/>
        <v>7.5</v>
      </c>
      <c r="Q154" s="50">
        <f t="shared" si="2"/>
        <v>6.920000000000001</v>
      </c>
      <c r="R154" s="50">
        <v>0</v>
      </c>
      <c r="S154" s="50">
        <v>0</v>
      </c>
      <c r="T154" s="50">
        <v>5</v>
      </c>
      <c r="U154" s="50">
        <f t="shared" si="3"/>
        <v>1.6666666666666667</v>
      </c>
      <c r="V154" s="50">
        <v>2.5</v>
      </c>
      <c r="W154" s="50">
        <v>5</v>
      </c>
      <c r="X154" s="50">
        <f t="shared" si="65"/>
        <v>3.75</v>
      </c>
      <c r="Y154" s="50">
        <v>5</v>
      </c>
      <c r="Z154" s="50">
        <v>5</v>
      </c>
      <c r="AA154" s="50">
        <v>2.5</v>
      </c>
      <c r="AB154" s="50">
        <v>2.5</v>
      </c>
      <c r="AC154" s="50">
        <v>5</v>
      </c>
      <c r="AD154" s="50" t="e">
        <f>#N/A</f>
        <v>#N/A</v>
      </c>
      <c r="AE154" s="50">
        <v>2.5</v>
      </c>
      <c r="AF154" s="50">
        <v>2.5</v>
      </c>
      <c r="AG154" s="50">
        <v>2.5</v>
      </c>
      <c r="AH154" s="50" t="e">
        <f>#N/A</f>
        <v>#N/A</v>
      </c>
      <c r="AI154" s="50">
        <f t="shared" si="66"/>
        <v>3.9583333333333335</v>
      </c>
      <c r="AJ154" s="50">
        <v>10</v>
      </c>
      <c r="AK154" s="51">
        <v>1.6666666666666667</v>
      </c>
      <c r="AL154" s="51">
        <v>2.75</v>
      </c>
      <c r="AM154" s="51">
        <v>7.5</v>
      </c>
      <c r="AN154" s="51">
        <v>7.5</v>
      </c>
      <c r="AO154" s="51">
        <f t="shared" si="67"/>
        <v>7.5</v>
      </c>
      <c r="AP154" s="51">
        <v>7.5</v>
      </c>
      <c r="AQ154" s="50">
        <f t="shared" si="7"/>
        <v>5.883333333333334</v>
      </c>
      <c r="AR154" s="50">
        <v>5</v>
      </c>
      <c r="AS154" s="50">
        <v>0</v>
      </c>
      <c r="AT154" s="50">
        <v>10</v>
      </c>
      <c r="AU154" s="50">
        <f t="shared" si="61"/>
        <v>5</v>
      </c>
      <c r="AV154" s="50">
        <f t="shared" si="9"/>
        <v>5</v>
      </c>
      <c r="AW154" s="52">
        <f t="shared" si="10"/>
        <v>4.680833333333333</v>
      </c>
      <c r="AX154" s="53">
        <v>4.97</v>
      </c>
      <c r="AY154" s="54">
        <f t="shared" si="11"/>
        <v>4.8254166666666665</v>
      </c>
      <c r="AZ154" s="60">
        <f t="shared" si="12"/>
        <v>150</v>
      </c>
      <c r="BA154" s="39">
        <f t="shared" si="13"/>
        <v>4.83</v>
      </c>
      <c r="BB154" s="52">
        <f t="shared" si="14"/>
        <v>3.7</v>
      </c>
      <c r="BC154" s="52">
        <f t="shared" si="15"/>
        <v>6.920000000000001</v>
      </c>
      <c r="BD154" s="52">
        <f t="shared" si="16"/>
        <v>4.051666666666667</v>
      </c>
    </row>
  </sheetData>
  <sheetProtection selectLockedCells="1" selectUnlockedCells="1"/>
  <printOptions/>
  <pageMargins left="0" right="0" top="0" bottom="0" header="0.5118055555555555" footer="0.5118055555555555"/>
  <pageSetup fitToWidth="0" fitToHeight="1" horizontalDpi="300" verticalDpi="300" orientation="portrait" paperSize="5"/>
</worksheet>
</file>

<file path=xl/worksheets/sheet5.xml><?xml version="1.0" encoding="utf-8"?>
<worksheet xmlns="http://schemas.openxmlformats.org/spreadsheetml/2006/main" xmlns:r="http://schemas.openxmlformats.org/officeDocument/2006/relationships">
  <sheetPr>
    <tabColor indexed="25"/>
    <pageSetUpPr fitToPage="1"/>
  </sheetPr>
  <dimension ref="A1:BD154"/>
  <sheetViews>
    <sheetView zoomScale="85" zoomScaleNormal="85" workbookViewId="0" topLeftCell="A1">
      <pane xSplit="1" ySplit="1" topLeftCell="X49" activePane="bottomRight" state="frozen"/>
      <selection pane="topLeft" activeCell="A1" sqref="A1"/>
      <selection pane="topRight" activeCell="X1" sqref="X1"/>
      <selection pane="bottomLeft" activeCell="A49" sqref="A49"/>
      <selection pane="bottomRight" activeCell="A1" sqref="A1"/>
    </sheetView>
  </sheetViews>
  <sheetFormatPr defaultColWidth="9.140625" defaultRowHeight="12.75"/>
  <cols>
    <col min="1" max="1" width="30.421875" style="6" customWidth="1"/>
    <col min="2" max="5" width="12.57421875" style="6" customWidth="1"/>
    <col min="6" max="6" width="12.57421875" style="7" customWidth="1"/>
    <col min="7" max="15" width="12.57421875" style="6" customWidth="1"/>
    <col min="16" max="16" width="12.57421875" style="7" customWidth="1"/>
    <col min="17" max="19" width="12.57421875" style="6" customWidth="1"/>
    <col min="20" max="20" width="12.57421875" style="7" customWidth="1"/>
    <col min="21" max="23" width="12.57421875" style="6" customWidth="1"/>
    <col min="24" max="24" width="12.57421875" style="7" customWidth="1"/>
    <col min="25" max="29" width="12.57421875" style="6" customWidth="1"/>
    <col min="30" max="30" width="12.57421875" style="7" customWidth="1"/>
    <col min="31" max="31" width="12.57421875" style="8" customWidth="1"/>
    <col min="32" max="32" width="12.57421875" style="9" customWidth="1"/>
    <col min="33" max="33" width="12.57421875" style="10" customWidth="1"/>
    <col min="34" max="38" width="12.57421875" style="6" customWidth="1"/>
    <col min="39" max="41" width="12.57421875" style="7" customWidth="1"/>
    <col min="42" max="48" width="12.57421875" style="6" customWidth="1"/>
    <col min="49" max="50" width="13.57421875" style="11" customWidth="1"/>
    <col min="51" max="51" width="13.57421875" style="12" customWidth="1"/>
    <col min="52" max="52" width="10.7109375" style="13" customWidth="1"/>
    <col min="53" max="53" width="11.421875" style="6" customWidth="1"/>
    <col min="54" max="54" width="12.57421875" style="6" customWidth="1"/>
    <col min="55" max="55" width="12.7109375" style="6" customWidth="1"/>
    <col min="56" max="56" width="13.140625" style="6" customWidth="1"/>
    <col min="57" max="59" width="12.57421875" style="6" customWidth="1"/>
    <col min="60" max="16384" width="9.00390625" style="6" customWidth="1"/>
  </cols>
  <sheetData>
    <row r="1" spans="1:56" s="56" customFormat="1" ht="97.5" customHeight="1">
      <c r="A1" s="14" t="s">
        <v>216</v>
      </c>
      <c r="B1" s="15" t="s">
        <v>4</v>
      </c>
      <c r="C1" s="15" t="s">
        <v>5</v>
      </c>
      <c r="D1" s="15" t="s">
        <v>6</v>
      </c>
      <c r="E1" s="15" t="s">
        <v>7</v>
      </c>
      <c r="F1" s="15" t="s">
        <v>8</v>
      </c>
      <c r="G1" s="15" t="s">
        <v>9</v>
      </c>
      <c r="H1" s="15" t="s">
        <v>10</v>
      </c>
      <c r="I1" s="15" t="s">
        <v>11</v>
      </c>
      <c r="J1" s="15" t="s">
        <v>12</v>
      </c>
      <c r="K1" s="15" t="s">
        <v>13</v>
      </c>
      <c r="L1" s="15" t="s">
        <v>14</v>
      </c>
      <c r="M1" s="15" t="s">
        <v>15</v>
      </c>
      <c r="N1" s="15" t="s">
        <v>16</v>
      </c>
      <c r="O1" s="15" t="s">
        <v>17</v>
      </c>
      <c r="P1" s="15" t="s">
        <v>18</v>
      </c>
      <c r="Q1" s="15" t="s">
        <v>19</v>
      </c>
      <c r="R1" s="15" t="s">
        <v>20</v>
      </c>
      <c r="S1" s="15" t="s">
        <v>21</v>
      </c>
      <c r="T1" s="15" t="s">
        <v>22</v>
      </c>
      <c r="U1" s="15" t="s">
        <v>23</v>
      </c>
      <c r="V1" s="16" t="s">
        <v>24</v>
      </c>
      <c r="W1" s="16" t="s">
        <v>25</v>
      </c>
      <c r="X1" s="16" t="s">
        <v>26</v>
      </c>
      <c r="Y1" s="16" t="s">
        <v>27</v>
      </c>
      <c r="Z1" s="16" t="s">
        <v>28</v>
      </c>
      <c r="AA1" s="16" t="s">
        <v>29</v>
      </c>
      <c r="AB1" s="16" t="s">
        <v>30</v>
      </c>
      <c r="AC1" s="16" t="s">
        <v>31</v>
      </c>
      <c r="AD1" s="16" t="s">
        <v>32</v>
      </c>
      <c r="AE1" s="16" t="s">
        <v>33</v>
      </c>
      <c r="AF1" s="16" t="s">
        <v>34</v>
      </c>
      <c r="AG1" s="16" t="s">
        <v>35</v>
      </c>
      <c r="AH1" s="16" t="s">
        <v>36</v>
      </c>
      <c r="AI1" s="16" t="s">
        <v>37</v>
      </c>
      <c r="AJ1" s="17" t="s">
        <v>38</v>
      </c>
      <c r="AK1" s="17" t="s">
        <v>39</v>
      </c>
      <c r="AL1" s="17" t="s">
        <v>40</v>
      </c>
      <c r="AM1" s="16" t="s">
        <v>41</v>
      </c>
      <c r="AN1" s="16" t="s">
        <v>42</v>
      </c>
      <c r="AO1" s="16" t="s">
        <v>43</v>
      </c>
      <c r="AP1" s="16" t="s">
        <v>44</v>
      </c>
      <c r="AQ1" s="16" t="s">
        <v>45</v>
      </c>
      <c r="AR1" s="18" t="s">
        <v>46</v>
      </c>
      <c r="AS1" s="18" t="s">
        <v>47</v>
      </c>
      <c r="AT1" s="18" t="s">
        <v>48</v>
      </c>
      <c r="AU1" s="18" t="s">
        <v>49</v>
      </c>
      <c r="AV1" s="18" t="s">
        <v>50</v>
      </c>
      <c r="AW1" s="15" t="s">
        <v>51</v>
      </c>
      <c r="AX1" s="15" t="s">
        <v>52</v>
      </c>
      <c r="AY1" s="19" t="s">
        <v>53</v>
      </c>
      <c r="AZ1" s="20" t="s">
        <v>54</v>
      </c>
      <c r="BA1" s="21" t="s">
        <v>55</v>
      </c>
      <c r="BB1" s="18" t="s">
        <v>56</v>
      </c>
      <c r="BC1" s="18" t="s">
        <v>57</v>
      </c>
      <c r="BD1" s="15" t="s">
        <v>58</v>
      </c>
    </row>
    <row r="2" spans="1:56" ht="15" customHeight="1">
      <c r="A2" s="41" t="s">
        <v>59</v>
      </c>
      <c r="B2" s="42">
        <v>5</v>
      </c>
      <c r="C2" s="42">
        <v>4.9</v>
      </c>
      <c r="D2" s="42">
        <v>3.5999999999999996</v>
      </c>
      <c r="E2" s="42">
        <v>4.493650793650794</v>
      </c>
      <c r="F2" s="42">
        <v>8</v>
      </c>
      <c r="G2" s="42">
        <v>10</v>
      </c>
      <c r="H2" s="42">
        <v>10</v>
      </c>
      <c r="I2" s="42">
        <v>10</v>
      </c>
      <c r="J2" s="42">
        <v>10</v>
      </c>
      <c r="K2" s="42">
        <v>10</v>
      </c>
      <c r="L2" s="42">
        <f aca="true" t="shared" si="0" ref="L2:L154">#N/A</f>
        <v>10</v>
      </c>
      <c r="M2" s="42">
        <v>10</v>
      </c>
      <c r="N2" s="42">
        <v>7.5</v>
      </c>
      <c r="O2" s="47">
        <v>7.5</v>
      </c>
      <c r="P2" s="47">
        <f aca="true" t="shared" si="1" ref="P2:P154">#N/A</f>
        <v>8.333333333333334</v>
      </c>
      <c r="Q2" s="42">
        <f aca="true" t="shared" si="2" ref="Q2:Q154">AVERAGE(F2,L2,P2)</f>
        <v>8.777777777777779</v>
      </c>
      <c r="R2" s="42">
        <v>5</v>
      </c>
      <c r="S2" s="42">
        <v>10</v>
      </c>
      <c r="T2" s="42">
        <v>5</v>
      </c>
      <c r="U2" s="42">
        <f aca="true" t="shared" si="3" ref="U2:U154">AVERAGE(R2:T2)</f>
        <v>6.666666666666667</v>
      </c>
      <c r="V2" s="42">
        <v>10</v>
      </c>
      <c r="W2" s="42">
        <v>7.5</v>
      </c>
      <c r="X2" s="42">
        <f aca="true" t="shared" si="4" ref="X2:X9">#N/A</f>
        <v>8.75</v>
      </c>
      <c r="Y2" s="42">
        <v>10</v>
      </c>
      <c r="Z2" s="42">
        <v>10</v>
      </c>
      <c r="AA2" s="42">
        <v>7.5</v>
      </c>
      <c r="AB2" s="42">
        <v>5</v>
      </c>
      <c r="AC2" s="42">
        <v>7.5</v>
      </c>
      <c r="AD2" s="42" t="e">
        <f>#N/A</f>
        <v>#N/A</v>
      </c>
      <c r="AE2" s="42">
        <v>10</v>
      </c>
      <c r="AF2" s="42">
        <v>10</v>
      </c>
      <c r="AG2" s="42">
        <v>10</v>
      </c>
      <c r="AH2" s="42" t="e">
        <f>#N/A</f>
        <v>#N/A</v>
      </c>
      <c r="AI2" s="42" t="e">
        <f aca="true" t="shared" si="5" ref="AI2:AI9">AVERAGE(Y2,Z2,AD2,AH2)</f>
        <v>#N/A</v>
      </c>
      <c r="AJ2" s="42">
        <v>10</v>
      </c>
      <c r="AK2" s="47">
        <v>5</v>
      </c>
      <c r="AL2" s="47">
        <v>5.75</v>
      </c>
      <c r="AM2" s="47">
        <v>10</v>
      </c>
      <c r="AN2" s="47">
        <v>10</v>
      </c>
      <c r="AO2" s="47">
        <f aca="true" t="shared" si="6" ref="AO2:AO9">#N/A</f>
        <v>10</v>
      </c>
      <c r="AP2" s="47">
        <v>10</v>
      </c>
      <c r="AQ2" s="42">
        <f aca="true" t="shared" si="7" ref="AQ2:AQ154">AVERAGE(AJ2:AL2,AO2:AP2)</f>
        <v>8.15</v>
      </c>
      <c r="AR2" s="42">
        <v>10</v>
      </c>
      <c r="AS2" s="42">
        <v>10</v>
      </c>
      <c r="AT2" s="42">
        <v>10</v>
      </c>
      <c r="AU2" s="42">
        <f aca="true" t="shared" si="8" ref="AU2:AU154">_xlfn.IFERROR(AVERAGE(AS2:AT2),"-")</f>
        <v>10</v>
      </c>
      <c r="AV2" s="42">
        <f aca="true" t="shared" si="9" ref="AV2:AV154">AVERAGE(AR2,AU2)</f>
        <v>10</v>
      </c>
      <c r="AW2" s="43">
        <f aca="true" t="shared" si="10" ref="AW2:AW154">#N/A</f>
        <v>7.5911904761904765</v>
      </c>
      <c r="AX2" s="44">
        <v>7.12</v>
      </c>
      <c r="AY2" s="45">
        <f aca="true" t="shared" si="11" ref="AY2:AY154">#N/A</f>
        <v>7.355595238095239</v>
      </c>
      <c r="AZ2" s="61">
        <f aca="true" t="shared" si="12" ref="AZ2:AZ154">RANK(BA2,$BA$2:$BA$154)</f>
        <v>56</v>
      </c>
      <c r="BA2" s="30">
        <f aca="true" t="shared" si="13" ref="BA2:BA154">ROUND(AY2,2)</f>
        <v>7.36</v>
      </c>
      <c r="BB2" s="43">
        <f aca="true" t="shared" si="14" ref="BB2:BB154">#N/A</f>
        <v>4.493650793650794</v>
      </c>
      <c r="BC2" s="43">
        <f aca="true" t="shared" si="15" ref="BC2:BC154">#N/A</f>
        <v>8.777777777777779</v>
      </c>
      <c r="BD2" s="43" t="e">
        <f aca="true" t="shared" si="16" ref="BD2:BD154">AVERAGE(AQ2,U2,AI2,AV2,X2)</f>
        <v>#N/A</v>
      </c>
    </row>
    <row r="3" spans="1:56" ht="15" customHeight="1">
      <c r="A3" s="41" t="s">
        <v>61</v>
      </c>
      <c r="B3" s="42" t="s">
        <v>60</v>
      </c>
      <c r="C3" s="42" t="s">
        <v>60</v>
      </c>
      <c r="D3" s="42" t="s">
        <v>60</v>
      </c>
      <c r="E3" s="42">
        <v>4.045818</v>
      </c>
      <c r="F3" s="42">
        <v>9.719999999999999</v>
      </c>
      <c r="G3" s="42">
        <v>5</v>
      </c>
      <c r="H3" s="42">
        <v>7.782496037186155</v>
      </c>
      <c r="I3" s="42">
        <v>5</v>
      </c>
      <c r="J3" s="42">
        <v>9.740136254357752</v>
      </c>
      <c r="K3" s="42">
        <v>9.45428613415128</v>
      </c>
      <c r="L3" s="42">
        <f t="shared" si="0"/>
        <v>7.395383685139038</v>
      </c>
      <c r="M3" s="42">
        <v>10</v>
      </c>
      <c r="N3" s="42">
        <v>7.5</v>
      </c>
      <c r="O3" s="47">
        <v>5</v>
      </c>
      <c r="P3" s="47">
        <f t="shared" si="1"/>
        <v>7.5</v>
      </c>
      <c r="Q3" s="42">
        <f t="shared" si="2"/>
        <v>8.205127895046346</v>
      </c>
      <c r="R3" s="42">
        <v>5</v>
      </c>
      <c r="S3" s="42">
        <v>5</v>
      </c>
      <c r="T3" s="42">
        <v>0</v>
      </c>
      <c r="U3" s="42">
        <f t="shared" si="3"/>
        <v>3.3333333333333335</v>
      </c>
      <c r="V3" s="42">
        <v>2.5</v>
      </c>
      <c r="W3" s="42">
        <v>5</v>
      </c>
      <c r="X3" s="42">
        <f t="shared" si="4"/>
        <v>3.75</v>
      </c>
      <c r="Y3" s="42">
        <v>5</v>
      </c>
      <c r="Z3" s="42">
        <v>2.5</v>
      </c>
      <c r="AA3" s="42">
        <v>5</v>
      </c>
      <c r="AB3" s="42">
        <v>5</v>
      </c>
      <c r="AC3" s="42">
        <v>5</v>
      </c>
      <c r="AD3" s="42" t="e">
        <f>#N/A</f>
        <v>#N/A</v>
      </c>
      <c r="AE3" s="42">
        <v>2.5</v>
      </c>
      <c r="AF3" s="42">
        <v>2.5</v>
      </c>
      <c r="AG3" s="42">
        <v>2.5</v>
      </c>
      <c r="AH3" s="42" t="e">
        <f>#N/A</f>
        <v>#N/A</v>
      </c>
      <c r="AI3" s="42" t="e">
        <f t="shared" si="5"/>
        <v>#N/A</v>
      </c>
      <c r="AJ3" s="42">
        <v>10</v>
      </c>
      <c r="AK3" s="47">
        <v>3</v>
      </c>
      <c r="AL3" s="47">
        <v>4.25</v>
      </c>
      <c r="AM3" s="47">
        <v>10</v>
      </c>
      <c r="AN3" s="47">
        <v>7.5</v>
      </c>
      <c r="AO3" s="47">
        <f t="shared" si="6"/>
        <v>8.75</v>
      </c>
      <c r="AP3" s="47">
        <v>7.5</v>
      </c>
      <c r="AQ3" s="42">
        <f t="shared" si="7"/>
        <v>6.7</v>
      </c>
      <c r="AR3" s="42">
        <v>5</v>
      </c>
      <c r="AS3" s="42">
        <v>0</v>
      </c>
      <c r="AT3" s="42">
        <v>0</v>
      </c>
      <c r="AU3" s="42">
        <f t="shared" si="8"/>
        <v>0</v>
      </c>
      <c r="AV3" s="42">
        <f t="shared" si="9"/>
        <v>2.5</v>
      </c>
      <c r="AW3" s="43">
        <f t="shared" si="10"/>
        <v>5.0660698070949195</v>
      </c>
      <c r="AX3" s="44">
        <v>5.14</v>
      </c>
      <c r="AY3" s="45">
        <f t="shared" si="11"/>
        <v>5.10303490354746</v>
      </c>
      <c r="AZ3" s="61">
        <f t="shared" si="12"/>
        <v>147</v>
      </c>
      <c r="BA3" s="30">
        <f t="shared" si="13"/>
        <v>5.1</v>
      </c>
      <c r="BB3" s="43">
        <f t="shared" si="14"/>
        <v>4.045818</v>
      </c>
      <c r="BC3" s="43">
        <f t="shared" si="15"/>
        <v>8.205127895046346</v>
      </c>
      <c r="BD3" s="43" t="e">
        <f t="shared" si="16"/>
        <v>#N/A</v>
      </c>
    </row>
    <row r="4" spans="1:56" ht="15" customHeight="1">
      <c r="A4" s="41" t="s">
        <v>62</v>
      </c>
      <c r="B4" s="42" t="s">
        <v>60</v>
      </c>
      <c r="C4" s="42" t="s">
        <v>60</v>
      </c>
      <c r="D4" s="42" t="s">
        <v>60</v>
      </c>
      <c r="E4" s="42">
        <v>7.304392</v>
      </c>
      <c r="F4" s="42">
        <v>6</v>
      </c>
      <c r="G4" s="42">
        <v>5</v>
      </c>
      <c r="H4" s="42">
        <v>10</v>
      </c>
      <c r="I4" s="42">
        <v>7.5</v>
      </c>
      <c r="J4" s="42">
        <v>10</v>
      </c>
      <c r="K4" s="42">
        <v>10</v>
      </c>
      <c r="L4" s="42">
        <f t="shared" si="0"/>
        <v>8.5</v>
      </c>
      <c r="M4" s="42">
        <v>10</v>
      </c>
      <c r="N4" s="42">
        <v>10</v>
      </c>
      <c r="O4" s="47">
        <v>5</v>
      </c>
      <c r="P4" s="47">
        <f t="shared" si="1"/>
        <v>8.333333333333334</v>
      </c>
      <c r="Q4" s="42">
        <f t="shared" si="2"/>
        <v>7.611111111111112</v>
      </c>
      <c r="R4" s="42">
        <v>0</v>
      </c>
      <c r="S4" s="42">
        <v>5</v>
      </c>
      <c r="T4" s="42">
        <v>5</v>
      </c>
      <c r="U4" s="42">
        <f t="shared" si="3"/>
        <v>3.3333333333333335</v>
      </c>
      <c r="V4" s="42">
        <v>5</v>
      </c>
      <c r="W4" s="42">
        <v>5</v>
      </c>
      <c r="X4" s="42">
        <f t="shared" si="4"/>
        <v>5</v>
      </c>
      <c r="Y4" s="42">
        <v>2.5</v>
      </c>
      <c r="Z4" s="42">
        <v>2.5</v>
      </c>
      <c r="AA4" s="42">
        <v>2.5</v>
      </c>
      <c r="AB4" s="42">
        <v>2.5</v>
      </c>
      <c r="AC4" s="42">
        <v>5</v>
      </c>
      <c r="AD4" s="42" t="e">
        <f>#N/A</f>
        <v>#N/A</v>
      </c>
      <c r="AE4" s="42">
        <v>2.5</v>
      </c>
      <c r="AF4" s="42">
        <v>2.5</v>
      </c>
      <c r="AG4" s="42">
        <v>5</v>
      </c>
      <c r="AH4" s="42" t="e">
        <f>#N/A</f>
        <v>#N/A</v>
      </c>
      <c r="AI4" s="42" t="e">
        <f t="shared" si="5"/>
        <v>#N/A</v>
      </c>
      <c r="AJ4" s="42">
        <v>10</v>
      </c>
      <c r="AK4" s="47">
        <v>3.6666666666666665</v>
      </c>
      <c r="AL4" s="47">
        <v>3</v>
      </c>
      <c r="AM4" s="47">
        <v>7.5</v>
      </c>
      <c r="AN4" s="47">
        <v>5</v>
      </c>
      <c r="AO4" s="47">
        <f t="shared" si="6"/>
        <v>6.25</v>
      </c>
      <c r="AP4" s="47">
        <v>7.5</v>
      </c>
      <c r="AQ4" s="42">
        <f t="shared" si="7"/>
        <v>6.083333333333334</v>
      </c>
      <c r="AR4" s="42">
        <v>10</v>
      </c>
      <c r="AS4" s="42">
        <v>0</v>
      </c>
      <c r="AT4" s="42">
        <v>0</v>
      </c>
      <c r="AU4" s="42">
        <f t="shared" si="8"/>
        <v>0</v>
      </c>
      <c r="AV4" s="42">
        <f t="shared" si="9"/>
        <v>5</v>
      </c>
      <c r="AW4" s="43">
        <f t="shared" si="10"/>
        <v>5.962209111111111</v>
      </c>
      <c r="AX4" s="44">
        <v>5.36</v>
      </c>
      <c r="AY4" s="45">
        <f t="shared" si="11"/>
        <v>5.661104555555555</v>
      </c>
      <c r="AZ4" s="61">
        <f t="shared" si="12"/>
        <v>134</v>
      </c>
      <c r="BA4" s="30">
        <f t="shared" si="13"/>
        <v>5.66</v>
      </c>
      <c r="BB4" s="43">
        <f t="shared" si="14"/>
        <v>7.304392</v>
      </c>
      <c r="BC4" s="43">
        <f t="shared" si="15"/>
        <v>7.611111111111112</v>
      </c>
      <c r="BD4" s="43" t="e">
        <f t="shared" si="16"/>
        <v>#N/A</v>
      </c>
    </row>
    <row r="5" spans="1:56" ht="15" customHeight="1">
      <c r="A5" s="41" t="s">
        <v>63</v>
      </c>
      <c r="B5" s="42">
        <v>6.6</v>
      </c>
      <c r="C5" s="42">
        <v>5.4</v>
      </c>
      <c r="D5" s="42">
        <v>3.7</v>
      </c>
      <c r="E5" s="42">
        <v>5.239682539682541</v>
      </c>
      <c r="F5" s="42">
        <v>7.800000000000001</v>
      </c>
      <c r="G5" s="42">
        <v>10</v>
      </c>
      <c r="H5" s="42">
        <v>10</v>
      </c>
      <c r="I5" s="42">
        <v>7.5</v>
      </c>
      <c r="J5" s="42">
        <v>10</v>
      </c>
      <c r="K5" s="42">
        <v>10</v>
      </c>
      <c r="L5" s="42">
        <f t="shared" si="0"/>
        <v>9.5</v>
      </c>
      <c r="M5" s="42">
        <v>10</v>
      </c>
      <c r="N5" s="42">
        <v>10</v>
      </c>
      <c r="O5" s="47">
        <v>10</v>
      </c>
      <c r="P5" s="47">
        <f t="shared" si="1"/>
        <v>10</v>
      </c>
      <c r="Q5" s="42">
        <f t="shared" si="2"/>
        <v>9.1</v>
      </c>
      <c r="R5" s="42">
        <v>10</v>
      </c>
      <c r="S5" s="42">
        <v>10</v>
      </c>
      <c r="T5" s="42">
        <v>10</v>
      </c>
      <c r="U5" s="42">
        <f t="shared" si="3"/>
        <v>10</v>
      </c>
      <c r="V5" s="42">
        <v>10</v>
      </c>
      <c r="W5" s="42">
        <v>10</v>
      </c>
      <c r="X5" s="42">
        <f t="shared" si="4"/>
        <v>10</v>
      </c>
      <c r="Y5" s="42">
        <v>10</v>
      </c>
      <c r="Z5" s="42">
        <v>10</v>
      </c>
      <c r="AA5" s="42">
        <v>5</v>
      </c>
      <c r="AB5" s="42">
        <v>5</v>
      </c>
      <c r="AC5" s="42">
        <v>10</v>
      </c>
      <c r="AD5" s="42" t="e">
        <f>#N/A</f>
        <v>#N/A</v>
      </c>
      <c r="AE5" s="42">
        <v>10</v>
      </c>
      <c r="AF5" s="42">
        <v>5</v>
      </c>
      <c r="AG5" s="42">
        <v>10</v>
      </c>
      <c r="AH5" s="42" t="e">
        <f>#N/A</f>
        <v>#N/A</v>
      </c>
      <c r="AI5" s="42" t="e">
        <f t="shared" si="5"/>
        <v>#N/A</v>
      </c>
      <c r="AJ5" s="42">
        <v>10</v>
      </c>
      <c r="AK5" s="47">
        <v>5.666666666666667</v>
      </c>
      <c r="AL5" s="47">
        <v>4.25</v>
      </c>
      <c r="AM5" s="47">
        <v>10</v>
      </c>
      <c r="AN5" s="47">
        <v>10</v>
      </c>
      <c r="AO5" s="47">
        <f t="shared" si="6"/>
        <v>10</v>
      </c>
      <c r="AP5" s="47">
        <v>10</v>
      </c>
      <c r="AQ5" s="42">
        <f t="shared" si="7"/>
        <v>7.983333333333334</v>
      </c>
      <c r="AR5" s="42">
        <v>10</v>
      </c>
      <c r="AS5" s="42">
        <v>10</v>
      </c>
      <c r="AT5" s="42">
        <v>10</v>
      </c>
      <c r="AU5" s="42">
        <f t="shared" si="8"/>
        <v>10</v>
      </c>
      <c r="AV5" s="42">
        <f t="shared" si="9"/>
        <v>10</v>
      </c>
      <c r="AW5" s="43">
        <f t="shared" si="10"/>
        <v>8.258253968253968</v>
      </c>
      <c r="AX5" s="44">
        <v>5.34</v>
      </c>
      <c r="AY5" s="45">
        <f t="shared" si="11"/>
        <v>6.799126984126984</v>
      </c>
      <c r="AZ5" s="61">
        <f t="shared" si="12"/>
        <v>83</v>
      </c>
      <c r="BA5" s="30">
        <f t="shared" si="13"/>
        <v>6.8</v>
      </c>
      <c r="BB5" s="43">
        <f t="shared" si="14"/>
        <v>5.239682539682541</v>
      </c>
      <c r="BC5" s="43">
        <f t="shared" si="15"/>
        <v>9.1</v>
      </c>
      <c r="BD5" s="43" t="e">
        <f t="shared" si="16"/>
        <v>#N/A</v>
      </c>
    </row>
    <row r="6" spans="1:56" ht="15" customHeight="1">
      <c r="A6" s="41" t="s">
        <v>64</v>
      </c>
      <c r="B6" s="42" t="s">
        <v>60</v>
      </c>
      <c r="C6" s="42" t="s">
        <v>60</v>
      </c>
      <c r="D6" s="42" t="s">
        <v>60</v>
      </c>
      <c r="E6" s="42">
        <v>4.626112</v>
      </c>
      <c r="F6" s="42">
        <v>9.28</v>
      </c>
      <c r="G6" s="42">
        <v>10</v>
      </c>
      <c r="H6" s="42">
        <v>10</v>
      </c>
      <c r="I6" s="42">
        <v>7.5</v>
      </c>
      <c r="J6" s="42">
        <v>10</v>
      </c>
      <c r="K6" s="42">
        <v>10</v>
      </c>
      <c r="L6" s="42">
        <f t="shared" si="0"/>
        <v>9.5</v>
      </c>
      <c r="M6" s="42">
        <v>10</v>
      </c>
      <c r="N6" s="42">
        <v>7.5</v>
      </c>
      <c r="O6" s="47">
        <v>10</v>
      </c>
      <c r="P6" s="47">
        <f t="shared" si="1"/>
        <v>9.166666666666666</v>
      </c>
      <c r="Q6" s="42">
        <f t="shared" si="2"/>
        <v>9.315555555555555</v>
      </c>
      <c r="R6" s="42">
        <v>5</v>
      </c>
      <c r="S6" s="42">
        <v>5</v>
      </c>
      <c r="T6" s="42">
        <v>10</v>
      </c>
      <c r="U6" s="42">
        <f t="shared" si="3"/>
        <v>6.666666666666667</v>
      </c>
      <c r="V6" s="42">
        <v>5</v>
      </c>
      <c r="W6" s="42">
        <v>5</v>
      </c>
      <c r="X6" s="42">
        <f t="shared" si="4"/>
        <v>5</v>
      </c>
      <c r="Y6" s="42">
        <v>5</v>
      </c>
      <c r="Z6" s="42">
        <v>7.5</v>
      </c>
      <c r="AA6" s="42">
        <v>10</v>
      </c>
      <c r="AB6" s="42">
        <v>7.5</v>
      </c>
      <c r="AC6" s="42">
        <v>10</v>
      </c>
      <c r="AD6" s="42" t="e">
        <f>#N/A</f>
        <v>#N/A</v>
      </c>
      <c r="AE6" s="42">
        <v>10</v>
      </c>
      <c r="AF6" s="42">
        <v>5</v>
      </c>
      <c r="AG6" s="42">
        <v>10</v>
      </c>
      <c r="AH6" s="42" t="e">
        <f>#N/A</f>
        <v>#N/A</v>
      </c>
      <c r="AI6" s="42" t="e">
        <f t="shared" si="5"/>
        <v>#N/A</v>
      </c>
      <c r="AJ6" s="42">
        <v>10</v>
      </c>
      <c r="AK6" s="47">
        <v>3.6666666666666665</v>
      </c>
      <c r="AL6" s="47">
        <v>4.5</v>
      </c>
      <c r="AM6" s="47">
        <v>10</v>
      </c>
      <c r="AN6" s="47">
        <v>10</v>
      </c>
      <c r="AO6" s="47">
        <f t="shared" si="6"/>
        <v>10</v>
      </c>
      <c r="AP6" s="47">
        <v>10</v>
      </c>
      <c r="AQ6" s="42">
        <f t="shared" si="7"/>
        <v>7.633333333333335</v>
      </c>
      <c r="AR6" s="42">
        <v>10</v>
      </c>
      <c r="AS6" s="42">
        <v>10</v>
      </c>
      <c r="AT6" s="42">
        <v>10</v>
      </c>
      <c r="AU6" s="42">
        <f t="shared" si="8"/>
        <v>10</v>
      </c>
      <c r="AV6" s="42">
        <f t="shared" si="9"/>
        <v>10</v>
      </c>
      <c r="AW6" s="43">
        <f t="shared" si="10"/>
        <v>7.165416888888888</v>
      </c>
      <c r="AX6" s="44">
        <v>7.72</v>
      </c>
      <c r="AY6" s="45">
        <f t="shared" si="11"/>
        <v>7.442708444444444</v>
      </c>
      <c r="AZ6" s="61">
        <f t="shared" si="12"/>
        <v>54</v>
      </c>
      <c r="BA6" s="30">
        <f t="shared" si="13"/>
        <v>7.44</v>
      </c>
      <c r="BB6" s="43">
        <f t="shared" si="14"/>
        <v>4.626112</v>
      </c>
      <c r="BC6" s="43">
        <f t="shared" si="15"/>
        <v>9.315555555555555</v>
      </c>
      <c r="BD6" s="43" t="e">
        <f t="shared" si="16"/>
        <v>#N/A</v>
      </c>
    </row>
    <row r="7" spans="1:56" ht="15" customHeight="1">
      <c r="A7" s="41" t="s">
        <v>65</v>
      </c>
      <c r="B7" s="42">
        <v>8.5</v>
      </c>
      <c r="C7" s="42">
        <v>7.3</v>
      </c>
      <c r="D7" s="42">
        <v>7.3</v>
      </c>
      <c r="E7" s="42">
        <v>7.68095238095238</v>
      </c>
      <c r="F7" s="42">
        <v>9.559999999999999</v>
      </c>
      <c r="G7" s="42">
        <v>10</v>
      </c>
      <c r="H7" s="42">
        <v>10</v>
      </c>
      <c r="I7" s="42">
        <v>10</v>
      </c>
      <c r="J7" s="42">
        <v>10</v>
      </c>
      <c r="K7" s="42">
        <v>10</v>
      </c>
      <c r="L7" s="42">
        <f t="shared" si="0"/>
        <v>10</v>
      </c>
      <c r="M7" s="42">
        <v>9.5</v>
      </c>
      <c r="N7" s="42">
        <v>10</v>
      </c>
      <c r="O7" s="47">
        <v>10</v>
      </c>
      <c r="P7" s="47">
        <f t="shared" si="1"/>
        <v>9.833333333333334</v>
      </c>
      <c r="Q7" s="42">
        <f t="shared" si="2"/>
        <v>9.797777777777776</v>
      </c>
      <c r="R7" s="42">
        <v>10</v>
      </c>
      <c r="S7" s="42">
        <v>10</v>
      </c>
      <c r="T7" s="42">
        <v>10</v>
      </c>
      <c r="U7" s="42">
        <f t="shared" si="3"/>
        <v>10</v>
      </c>
      <c r="V7" s="42">
        <v>10</v>
      </c>
      <c r="W7" s="42">
        <v>10</v>
      </c>
      <c r="X7" s="42">
        <f t="shared" si="4"/>
        <v>10</v>
      </c>
      <c r="Y7" s="42">
        <v>10</v>
      </c>
      <c r="Z7" s="42">
        <v>10</v>
      </c>
      <c r="AA7" s="42">
        <v>10</v>
      </c>
      <c r="AB7" s="42">
        <v>7.5</v>
      </c>
      <c r="AC7" s="42">
        <v>5</v>
      </c>
      <c r="AD7" s="42" t="e">
        <f>#N/A</f>
        <v>#N/A</v>
      </c>
      <c r="AE7" s="42">
        <v>10</v>
      </c>
      <c r="AF7" s="42">
        <v>10</v>
      </c>
      <c r="AG7" s="42">
        <v>10</v>
      </c>
      <c r="AH7" s="42" t="e">
        <f>#N/A</f>
        <v>#N/A</v>
      </c>
      <c r="AI7" s="42" t="e">
        <f t="shared" si="5"/>
        <v>#N/A</v>
      </c>
      <c r="AJ7" s="42">
        <v>10</v>
      </c>
      <c r="AK7" s="47">
        <v>8.666666666666666</v>
      </c>
      <c r="AL7" s="47">
        <v>7.5</v>
      </c>
      <c r="AM7" s="47">
        <v>10</v>
      </c>
      <c r="AN7" s="47">
        <v>10</v>
      </c>
      <c r="AO7" s="47">
        <f t="shared" si="6"/>
        <v>10</v>
      </c>
      <c r="AP7" s="47">
        <v>10</v>
      </c>
      <c r="AQ7" s="42">
        <f t="shared" si="7"/>
        <v>9.233333333333333</v>
      </c>
      <c r="AR7" s="42">
        <v>10</v>
      </c>
      <c r="AS7" s="42">
        <v>10</v>
      </c>
      <c r="AT7" s="42">
        <v>10</v>
      </c>
      <c r="AU7" s="42">
        <f t="shared" si="8"/>
        <v>10</v>
      </c>
      <c r="AV7" s="42">
        <f t="shared" si="9"/>
        <v>10</v>
      </c>
      <c r="AW7" s="43">
        <f t="shared" si="10"/>
        <v>9.230515873015873</v>
      </c>
      <c r="AX7" s="44">
        <v>7.87</v>
      </c>
      <c r="AY7" s="45">
        <f t="shared" si="11"/>
        <v>8.550257936507936</v>
      </c>
      <c r="AZ7" s="61">
        <f t="shared" si="12"/>
        <v>7</v>
      </c>
      <c r="BA7" s="30">
        <f t="shared" si="13"/>
        <v>8.55</v>
      </c>
      <c r="BB7" s="43">
        <f t="shared" si="14"/>
        <v>7.68095238095238</v>
      </c>
      <c r="BC7" s="43">
        <f t="shared" si="15"/>
        <v>9.797777777777776</v>
      </c>
      <c r="BD7" s="43" t="e">
        <f t="shared" si="16"/>
        <v>#N/A</v>
      </c>
    </row>
    <row r="8" spans="1:56" ht="15" customHeight="1">
      <c r="A8" s="41" t="s">
        <v>66</v>
      </c>
      <c r="B8" s="42">
        <v>9.1</v>
      </c>
      <c r="C8" s="42">
        <v>7.5</v>
      </c>
      <c r="D8" s="42">
        <v>8.100000000000001</v>
      </c>
      <c r="E8" s="42">
        <v>8.236507936507936</v>
      </c>
      <c r="F8" s="42">
        <v>9.64</v>
      </c>
      <c r="G8" s="42">
        <v>10</v>
      </c>
      <c r="H8" s="42">
        <v>10</v>
      </c>
      <c r="I8" s="42">
        <v>10</v>
      </c>
      <c r="J8" s="42">
        <v>10</v>
      </c>
      <c r="K8" s="42">
        <v>10</v>
      </c>
      <c r="L8" s="42">
        <f t="shared" si="0"/>
        <v>10</v>
      </c>
      <c r="M8" s="42">
        <v>9.5</v>
      </c>
      <c r="N8" s="42">
        <v>10</v>
      </c>
      <c r="O8" s="47">
        <v>10</v>
      </c>
      <c r="P8" s="47">
        <f t="shared" si="1"/>
        <v>9.833333333333334</v>
      </c>
      <c r="Q8" s="42">
        <f t="shared" si="2"/>
        <v>9.824444444444445</v>
      </c>
      <c r="R8" s="42">
        <v>10</v>
      </c>
      <c r="S8" s="42">
        <v>10</v>
      </c>
      <c r="T8" s="42">
        <v>10</v>
      </c>
      <c r="U8" s="42">
        <f t="shared" si="3"/>
        <v>10</v>
      </c>
      <c r="V8" s="42">
        <v>10</v>
      </c>
      <c r="W8" s="42">
        <v>10</v>
      </c>
      <c r="X8" s="42">
        <f t="shared" si="4"/>
        <v>10</v>
      </c>
      <c r="Y8" s="42">
        <v>10</v>
      </c>
      <c r="Z8" s="42">
        <v>10</v>
      </c>
      <c r="AA8" s="42">
        <v>10</v>
      </c>
      <c r="AB8" s="42">
        <v>10</v>
      </c>
      <c r="AC8" s="42">
        <v>10</v>
      </c>
      <c r="AD8" s="42" t="e">
        <f>#N/A</f>
        <v>#N/A</v>
      </c>
      <c r="AE8" s="42">
        <v>10</v>
      </c>
      <c r="AF8" s="42">
        <v>10</v>
      </c>
      <c r="AG8" s="42">
        <v>10</v>
      </c>
      <c r="AH8" s="42" t="e">
        <f>#N/A</f>
        <v>#N/A</v>
      </c>
      <c r="AI8" s="42" t="e">
        <f t="shared" si="5"/>
        <v>#N/A</v>
      </c>
      <c r="AJ8" s="42">
        <v>10</v>
      </c>
      <c r="AK8" s="47">
        <v>7.333333333333333</v>
      </c>
      <c r="AL8" s="47">
        <v>8</v>
      </c>
      <c r="AM8" s="47">
        <v>10</v>
      </c>
      <c r="AN8" s="47">
        <v>10</v>
      </c>
      <c r="AO8" s="47">
        <f t="shared" si="6"/>
        <v>10</v>
      </c>
      <c r="AP8" s="47">
        <v>10</v>
      </c>
      <c r="AQ8" s="42">
        <f t="shared" si="7"/>
        <v>9.066666666666666</v>
      </c>
      <c r="AR8" s="42">
        <v>10</v>
      </c>
      <c r="AS8" s="42">
        <v>10</v>
      </c>
      <c r="AT8" s="42">
        <v>10</v>
      </c>
      <c r="AU8" s="42">
        <f t="shared" si="8"/>
        <v>10</v>
      </c>
      <c r="AV8" s="42">
        <f t="shared" si="9"/>
        <v>10</v>
      </c>
      <c r="AW8" s="43">
        <f t="shared" si="10"/>
        <v>9.421904761904761</v>
      </c>
      <c r="AX8" s="44">
        <v>7.48</v>
      </c>
      <c r="AY8" s="45">
        <f t="shared" si="11"/>
        <v>8.45095238095238</v>
      </c>
      <c r="AZ8" s="61">
        <f t="shared" si="12"/>
        <v>12</v>
      </c>
      <c r="BA8" s="30">
        <f t="shared" si="13"/>
        <v>8.45</v>
      </c>
      <c r="BB8" s="43">
        <f t="shared" si="14"/>
        <v>8.236507936507936</v>
      </c>
      <c r="BC8" s="43">
        <f t="shared" si="15"/>
        <v>9.824444444444445</v>
      </c>
      <c r="BD8" s="43" t="e">
        <f t="shared" si="16"/>
        <v>#N/A</v>
      </c>
    </row>
    <row r="9" spans="1:56" ht="15" customHeight="1">
      <c r="A9" s="41" t="s">
        <v>67</v>
      </c>
      <c r="B9" s="42" t="s">
        <v>60</v>
      </c>
      <c r="C9" s="42" t="s">
        <v>60</v>
      </c>
      <c r="D9" s="42" t="s">
        <v>60</v>
      </c>
      <c r="E9" s="42">
        <v>4.016059</v>
      </c>
      <c r="F9" s="42">
        <v>9.16</v>
      </c>
      <c r="G9" s="42">
        <v>10</v>
      </c>
      <c r="H9" s="42">
        <v>9.103702386743745</v>
      </c>
      <c r="I9" s="42">
        <v>7.5</v>
      </c>
      <c r="J9" s="42">
        <v>10</v>
      </c>
      <c r="K9" s="42">
        <v>10</v>
      </c>
      <c r="L9" s="42">
        <f t="shared" si="0"/>
        <v>9.32074047734875</v>
      </c>
      <c r="M9" s="42">
        <v>10</v>
      </c>
      <c r="N9" s="42">
        <v>7.5</v>
      </c>
      <c r="O9" s="47">
        <v>5</v>
      </c>
      <c r="P9" s="47">
        <f t="shared" si="1"/>
        <v>7.5</v>
      </c>
      <c r="Q9" s="42">
        <f t="shared" si="2"/>
        <v>8.660246825782917</v>
      </c>
      <c r="R9" s="42">
        <v>5</v>
      </c>
      <c r="S9" s="42">
        <v>5</v>
      </c>
      <c r="T9" s="42">
        <v>5</v>
      </c>
      <c r="U9" s="42">
        <f t="shared" si="3"/>
        <v>5</v>
      </c>
      <c r="V9" s="42">
        <v>2.5</v>
      </c>
      <c r="W9" s="42">
        <v>2.5</v>
      </c>
      <c r="X9" s="42">
        <f t="shared" si="4"/>
        <v>2.5</v>
      </c>
      <c r="Y9" s="42">
        <v>2.5</v>
      </c>
      <c r="Z9" s="42">
        <v>5</v>
      </c>
      <c r="AA9" s="42">
        <v>2.5</v>
      </c>
      <c r="AB9" s="42">
        <v>2.5</v>
      </c>
      <c r="AC9" s="42">
        <v>2.5</v>
      </c>
      <c r="AD9" s="42" t="e">
        <f>#N/A</f>
        <v>#N/A</v>
      </c>
      <c r="AE9" s="42">
        <v>2.5</v>
      </c>
      <c r="AF9" s="42">
        <v>2.5</v>
      </c>
      <c r="AG9" s="42">
        <v>2.5</v>
      </c>
      <c r="AH9" s="42" t="e">
        <f>#N/A</f>
        <v>#N/A</v>
      </c>
      <c r="AI9" s="42" t="e">
        <f t="shared" si="5"/>
        <v>#N/A</v>
      </c>
      <c r="AJ9" s="42">
        <v>10</v>
      </c>
      <c r="AK9" s="47">
        <v>1</v>
      </c>
      <c r="AL9" s="47">
        <v>1.75</v>
      </c>
      <c r="AM9" s="47">
        <v>7.5</v>
      </c>
      <c r="AN9" s="47">
        <v>7.5</v>
      </c>
      <c r="AO9" s="47">
        <f t="shared" si="6"/>
        <v>7.5</v>
      </c>
      <c r="AP9" s="47">
        <v>7.5</v>
      </c>
      <c r="AQ9" s="42">
        <f t="shared" si="7"/>
        <v>5.55</v>
      </c>
      <c r="AR9" s="42">
        <v>10</v>
      </c>
      <c r="AS9" s="42">
        <v>10</v>
      </c>
      <c r="AT9" s="42">
        <v>10</v>
      </c>
      <c r="AU9" s="42">
        <f t="shared" si="8"/>
        <v>10</v>
      </c>
      <c r="AV9" s="42">
        <f t="shared" si="9"/>
        <v>10</v>
      </c>
      <c r="AW9" s="43">
        <f t="shared" si="10"/>
        <v>5.786576456445729</v>
      </c>
      <c r="AX9" s="44">
        <v>6.36</v>
      </c>
      <c r="AY9" s="45">
        <f t="shared" si="11"/>
        <v>6.073288228222864</v>
      </c>
      <c r="AZ9" s="61">
        <f t="shared" si="12"/>
        <v>127</v>
      </c>
      <c r="BA9" s="30">
        <f t="shared" si="13"/>
        <v>6.07</v>
      </c>
      <c r="BB9" s="43">
        <f t="shared" si="14"/>
        <v>4.016059</v>
      </c>
      <c r="BC9" s="43">
        <f t="shared" si="15"/>
        <v>8.660246825782917</v>
      </c>
      <c r="BD9" s="43" t="e">
        <f t="shared" si="16"/>
        <v>#N/A</v>
      </c>
    </row>
    <row r="10" spans="1:56" ht="15" customHeight="1">
      <c r="A10" s="41" t="s">
        <v>68</v>
      </c>
      <c r="B10" s="42" t="s">
        <v>60</v>
      </c>
      <c r="C10" s="42" t="s">
        <v>60</v>
      </c>
      <c r="D10" s="42" t="s">
        <v>60</v>
      </c>
      <c r="E10" s="42">
        <v>6.099166</v>
      </c>
      <c r="F10" s="42">
        <v>0</v>
      </c>
      <c r="G10" s="42">
        <v>10</v>
      </c>
      <c r="H10" s="42">
        <v>10</v>
      </c>
      <c r="I10" s="42" t="s">
        <v>60</v>
      </c>
      <c r="J10" s="42">
        <v>10</v>
      </c>
      <c r="K10" s="42">
        <v>10</v>
      </c>
      <c r="L10" s="42">
        <f t="shared" si="0"/>
        <v>10</v>
      </c>
      <c r="M10" s="42" t="s">
        <v>60</v>
      </c>
      <c r="N10" s="42">
        <v>10</v>
      </c>
      <c r="O10" s="47">
        <v>0</v>
      </c>
      <c r="P10" s="47">
        <f t="shared" si="1"/>
        <v>5</v>
      </c>
      <c r="Q10" s="42">
        <f t="shared" si="2"/>
        <v>5</v>
      </c>
      <c r="R10" s="42">
        <v>10</v>
      </c>
      <c r="S10" s="42">
        <v>10</v>
      </c>
      <c r="T10" s="42">
        <v>10</v>
      </c>
      <c r="U10" s="42">
        <f t="shared" si="3"/>
        <v>10</v>
      </c>
      <c r="V10" s="42" t="s">
        <v>60</v>
      </c>
      <c r="W10" s="42" t="s">
        <v>60</v>
      </c>
      <c r="X10" s="42" t="s">
        <v>60</v>
      </c>
      <c r="Y10" s="42" t="s">
        <v>60</v>
      </c>
      <c r="Z10" s="42" t="s">
        <v>60</v>
      </c>
      <c r="AA10" s="42" t="s">
        <v>60</v>
      </c>
      <c r="AB10" s="42" t="s">
        <v>60</v>
      </c>
      <c r="AC10" s="42" t="s">
        <v>60</v>
      </c>
      <c r="AD10" s="42" t="s">
        <v>60</v>
      </c>
      <c r="AE10" s="42" t="s">
        <v>60</v>
      </c>
      <c r="AF10" s="42" t="s">
        <v>60</v>
      </c>
      <c r="AG10" s="42" t="s">
        <v>60</v>
      </c>
      <c r="AH10" s="42" t="s">
        <v>60</v>
      </c>
      <c r="AI10" s="42" t="s">
        <v>60</v>
      </c>
      <c r="AJ10" s="42">
        <v>10</v>
      </c>
      <c r="AK10" s="47">
        <v>9</v>
      </c>
      <c r="AL10" s="47">
        <v>7.75</v>
      </c>
      <c r="AM10" s="47" t="s">
        <v>60</v>
      </c>
      <c r="AN10" s="47" t="s">
        <v>60</v>
      </c>
      <c r="AO10" s="47" t="s">
        <v>60</v>
      </c>
      <c r="AP10" s="47" t="s">
        <v>60</v>
      </c>
      <c r="AQ10" s="42">
        <f t="shared" si="7"/>
        <v>8.916666666666666</v>
      </c>
      <c r="AR10" s="42">
        <v>10</v>
      </c>
      <c r="AS10" s="42">
        <v>10</v>
      </c>
      <c r="AT10" s="42">
        <v>10</v>
      </c>
      <c r="AU10" s="42">
        <f t="shared" si="8"/>
        <v>10</v>
      </c>
      <c r="AV10" s="42">
        <f t="shared" si="9"/>
        <v>10</v>
      </c>
      <c r="AW10" s="43">
        <f t="shared" si="10"/>
        <v>7.594235944444444</v>
      </c>
      <c r="AX10" s="44">
        <v>7.4</v>
      </c>
      <c r="AY10" s="45">
        <f t="shared" si="11"/>
        <v>7.497117972222222</v>
      </c>
      <c r="AZ10" s="61">
        <f t="shared" si="12"/>
        <v>52</v>
      </c>
      <c r="BA10" s="30">
        <f t="shared" si="13"/>
        <v>7.5</v>
      </c>
      <c r="BB10" s="43">
        <f t="shared" si="14"/>
        <v>6.099166</v>
      </c>
      <c r="BC10" s="43">
        <f t="shared" si="15"/>
        <v>5</v>
      </c>
      <c r="BD10" s="43">
        <f t="shared" si="16"/>
        <v>9.638888888888888</v>
      </c>
    </row>
    <row r="11" spans="1:56" ht="15" customHeight="1">
      <c r="A11" s="41" t="s">
        <v>69</v>
      </c>
      <c r="B11" s="42" t="s">
        <v>60</v>
      </c>
      <c r="C11" s="42" t="s">
        <v>60</v>
      </c>
      <c r="D11" s="42" t="s">
        <v>60</v>
      </c>
      <c r="E11" s="42">
        <v>5.637907</v>
      </c>
      <c r="F11" s="42">
        <v>9.8</v>
      </c>
      <c r="G11" s="42">
        <v>0</v>
      </c>
      <c r="H11" s="42">
        <v>10</v>
      </c>
      <c r="I11" s="42">
        <v>2.5</v>
      </c>
      <c r="J11" s="42">
        <v>8.988233407470531</v>
      </c>
      <c r="K11" s="42">
        <v>4.384695411461444</v>
      </c>
      <c r="L11" s="42">
        <f t="shared" si="0"/>
        <v>5.174585763786395</v>
      </c>
      <c r="M11" s="42">
        <v>10</v>
      </c>
      <c r="N11" s="42">
        <v>7.5</v>
      </c>
      <c r="O11" s="47">
        <v>0</v>
      </c>
      <c r="P11" s="47">
        <f t="shared" si="1"/>
        <v>5.833333333333333</v>
      </c>
      <c r="Q11" s="42">
        <f t="shared" si="2"/>
        <v>6.935973032373243</v>
      </c>
      <c r="R11" s="42">
        <v>10</v>
      </c>
      <c r="S11" s="42">
        <v>5</v>
      </c>
      <c r="T11" s="42">
        <v>5</v>
      </c>
      <c r="U11" s="42">
        <f t="shared" si="3"/>
        <v>6.666666666666667</v>
      </c>
      <c r="V11" s="42">
        <v>7.5</v>
      </c>
      <c r="W11" s="42">
        <v>7.5</v>
      </c>
      <c r="X11" s="42">
        <f aca="true" t="shared" si="17" ref="X11:X12">#N/A</f>
        <v>7.5</v>
      </c>
      <c r="Y11" s="42">
        <v>5</v>
      </c>
      <c r="Z11" s="42">
        <v>2.5</v>
      </c>
      <c r="AA11" s="42">
        <v>5</v>
      </c>
      <c r="AB11" s="42">
        <v>7.5</v>
      </c>
      <c r="AC11" s="42">
        <v>7.5</v>
      </c>
      <c r="AD11" s="42" t="e">
        <f>#N/A</f>
        <v>#N/A</v>
      </c>
      <c r="AE11" s="42">
        <v>7.5</v>
      </c>
      <c r="AF11" s="42">
        <v>7.5</v>
      </c>
      <c r="AG11" s="42">
        <v>7.5</v>
      </c>
      <c r="AH11" s="42" t="e">
        <f>#N/A</f>
        <v>#N/A</v>
      </c>
      <c r="AI11" s="42">
        <f aca="true" t="shared" si="18" ref="AI11:AI12">AVERAGE(Y11,Z11,AD11,AH11)</f>
        <v>5.416666666666667</v>
      </c>
      <c r="AJ11" s="42">
        <v>0</v>
      </c>
      <c r="AK11" s="47">
        <v>0.6666666666666666</v>
      </c>
      <c r="AL11" s="47">
        <v>0.75</v>
      </c>
      <c r="AM11" s="47">
        <v>10</v>
      </c>
      <c r="AN11" s="47">
        <v>7.5</v>
      </c>
      <c r="AO11" s="47">
        <f aca="true" t="shared" si="19" ref="AO11:AO12">#N/A</f>
        <v>8.75</v>
      </c>
      <c r="AP11" s="47">
        <v>2.5</v>
      </c>
      <c r="AQ11" s="42">
        <f t="shared" si="7"/>
        <v>2.533333333333333</v>
      </c>
      <c r="AR11" s="42">
        <v>0</v>
      </c>
      <c r="AS11" s="42">
        <v>10</v>
      </c>
      <c r="AT11" s="42">
        <v>10</v>
      </c>
      <c r="AU11" s="42">
        <f t="shared" si="8"/>
        <v>10</v>
      </c>
      <c r="AV11" s="42">
        <f t="shared" si="9"/>
        <v>5</v>
      </c>
      <c r="AW11" s="43">
        <f t="shared" si="10"/>
        <v>5.855136674759978</v>
      </c>
      <c r="AX11" s="44">
        <v>7.57</v>
      </c>
      <c r="AY11" s="45">
        <f t="shared" si="11"/>
        <v>6.712568337379989</v>
      </c>
      <c r="AZ11" s="61">
        <f t="shared" si="12"/>
        <v>89</v>
      </c>
      <c r="BA11" s="30">
        <f t="shared" si="13"/>
        <v>6.71</v>
      </c>
      <c r="BB11" s="43">
        <f t="shared" si="14"/>
        <v>5.637907</v>
      </c>
      <c r="BC11" s="43">
        <f t="shared" si="15"/>
        <v>6.935973032373243</v>
      </c>
      <c r="BD11" s="43">
        <f t="shared" si="16"/>
        <v>5.423333333333334</v>
      </c>
    </row>
    <row r="12" spans="1:56" ht="15" customHeight="1">
      <c r="A12" s="41" t="s">
        <v>70</v>
      </c>
      <c r="B12" s="42">
        <v>2.6</v>
      </c>
      <c r="C12" s="42">
        <v>3.5999999999999996</v>
      </c>
      <c r="D12" s="42">
        <v>2.9</v>
      </c>
      <c r="E12" s="42">
        <v>3.047619047619048</v>
      </c>
      <c r="F12" s="42">
        <v>8.92</v>
      </c>
      <c r="G12" s="42">
        <v>5</v>
      </c>
      <c r="H12" s="42">
        <v>10</v>
      </c>
      <c r="I12" s="42">
        <v>5</v>
      </c>
      <c r="J12" s="42">
        <v>9.982761819560967</v>
      </c>
      <c r="K12" s="42">
        <v>9.958628366946321</v>
      </c>
      <c r="L12" s="42">
        <f t="shared" si="0"/>
        <v>7.988278037301458</v>
      </c>
      <c r="M12" s="42">
        <v>10</v>
      </c>
      <c r="N12" s="42">
        <v>7.5</v>
      </c>
      <c r="O12" s="47">
        <v>5</v>
      </c>
      <c r="P12" s="47">
        <f t="shared" si="1"/>
        <v>7.5</v>
      </c>
      <c r="Q12" s="42">
        <f t="shared" si="2"/>
        <v>8.136092679100486</v>
      </c>
      <c r="R12" s="42">
        <v>10</v>
      </c>
      <c r="S12" s="42">
        <v>5</v>
      </c>
      <c r="T12" s="42">
        <v>5</v>
      </c>
      <c r="U12" s="42">
        <f t="shared" si="3"/>
        <v>6.666666666666667</v>
      </c>
      <c r="V12" s="42">
        <v>5</v>
      </c>
      <c r="W12" s="42">
        <v>5</v>
      </c>
      <c r="X12" s="42">
        <f t="shared" si="17"/>
        <v>5</v>
      </c>
      <c r="Y12" s="42">
        <v>7.5</v>
      </c>
      <c r="Z12" s="42">
        <v>5</v>
      </c>
      <c r="AA12" s="42">
        <v>7.5</v>
      </c>
      <c r="AB12" s="42">
        <v>5</v>
      </c>
      <c r="AC12" s="42">
        <v>5</v>
      </c>
      <c r="AD12" s="42" t="e">
        <f>#N/A</f>
        <v>#N/A</v>
      </c>
      <c r="AE12" s="42">
        <v>7.5</v>
      </c>
      <c r="AF12" s="42">
        <v>5</v>
      </c>
      <c r="AG12" s="42">
        <v>7.5</v>
      </c>
      <c r="AH12" s="42" t="e">
        <f>#N/A</f>
        <v>#N/A</v>
      </c>
      <c r="AI12" s="42">
        <f t="shared" si="18"/>
        <v>6.25</v>
      </c>
      <c r="AJ12" s="42">
        <v>8.060704700608747</v>
      </c>
      <c r="AK12" s="47">
        <v>5</v>
      </c>
      <c r="AL12" s="47">
        <v>4.5</v>
      </c>
      <c r="AM12" s="47">
        <v>7.5</v>
      </c>
      <c r="AN12" s="47">
        <v>10</v>
      </c>
      <c r="AO12" s="47">
        <f t="shared" si="19"/>
        <v>8.75</v>
      </c>
      <c r="AP12" s="47">
        <v>10</v>
      </c>
      <c r="AQ12" s="42">
        <f t="shared" si="7"/>
        <v>7.262140940121749</v>
      </c>
      <c r="AR12" s="42">
        <v>0</v>
      </c>
      <c r="AS12" s="42">
        <v>0</v>
      </c>
      <c r="AT12" s="42">
        <v>0</v>
      </c>
      <c r="AU12" s="42">
        <f t="shared" si="8"/>
        <v>0</v>
      </c>
      <c r="AV12" s="42">
        <f t="shared" si="9"/>
        <v>0</v>
      </c>
      <c r="AW12" s="43">
        <f t="shared" si="10"/>
        <v>5.313808692358725</v>
      </c>
      <c r="AX12" s="44">
        <v>6.33</v>
      </c>
      <c r="AY12" s="45">
        <f t="shared" si="11"/>
        <v>5.8219043461793625</v>
      </c>
      <c r="AZ12" s="61">
        <f t="shared" si="12"/>
        <v>132</v>
      </c>
      <c r="BA12" s="30">
        <f t="shared" si="13"/>
        <v>5.82</v>
      </c>
      <c r="BB12" s="43">
        <f t="shared" si="14"/>
        <v>3.047619047619048</v>
      </c>
      <c r="BC12" s="43">
        <f t="shared" si="15"/>
        <v>8.136092679100486</v>
      </c>
      <c r="BD12" s="43">
        <f t="shared" si="16"/>
        <v>5.035761521357683</v>
      </c>
    </row>
    <row r="13" spans="1:56" ht="15" customHeight="1">
      <c r="A13" s="41" t="s">
        <v>71</v>
      </c>
      <c r="B13" s="42" t="s">
        <v>60</v>
      </c>
      <c r="C13" s="42" t="s">
        <v>60</v>
      </c>
      <c r="D13" s="42" t="s">
        <v>60</v>
      </c>
      <c r="E13" s="42">
        <v>6.6943399999999995</v>
      </c>
      <c r="F13" s="42">
        <v>7.040000000000001</v>
      </c>
      <c r="G13" s="42">
        <v>10</v>
      </c>
      <c r="H13" s="42">
        <v>10</v>
      </c>
      <c r="I13" s="42" t="s">
        <v>60</v>
      </c>
      <c r="J13" s="42">
        <v>10</v>
      </c>
      <c r="K13" s="42">
        <v>10</v>
      </c>
      <c r="L13" s="42">
        <f t="shared" si="0"/>
        <v>10</v>
      </c>
      <c r="M13" s="42" t="s">
        <v>60</v>
      </c>
      <c r="N13" s="42">
        <v>10</v>
      </c>
      <c r="O13" s="47" t="s">
        <v>60</v>
      </c>
      <c r="P13" s="47">
        <f t="shared" si="1"/>
        <v>10</v>
      </c>
      <c r="Q13" s="42">
        <f t="shared" si="2"/>
        <v>9.013333333333334</v>
      </c>
      <c r="R13" s="42">
        <v>10</v>
      </c>
      <c r="S13" s="42">
        <v>10</v>
      </c>
      <c r="T13" s="42" t="s">
        <v>60</v>
      </c>
      <c r="U13" s="42">
        <f t="shared" si="3"/>
        <v>10</v>
      </c>
      <c r="V13" s="42" t="s">
        <v>60</v>
      </c>
      <c r="W13" s="42" t="s">
        <v>60</v>
      </c>
      <c r="X13" s="42" t="s">
        <v>60</v>
      </c>
      <c r="Y13" s="42" t="s">
        <v>60</v>
      </c>
      <c r="Z13" s="42" t="s">
        <v>60</v>
      </c>
      <c r="AA13" s="42" t="s">
        <v>60</v>
      </c>
      <c r="AB13" s="42" t="s">
        <v>60</v>
      </c>
      <c r="AC13" s="42" t="s">
        <v>60</v>
      </c>
      <c r="AD13" s="42" t="s">
        <v>60</v>
      </c>
      <c r="AE13" s="42" t="s">
        <v>60</v>
      </c>
      <c r="AF13" s="42" t="s">
        <v>60</v>
      </c>
      <c r="AG13" s="42" t="s">
        <v>60</v>
      </c>
      <c r="AH13" s="42" t="s">
        <v>60</v>
      </c>
      <c r="AI13" s="42" t="s">
        <v>60</v>
      </c>
      <c r="AJ13" s="42">
        <v>10</v>
      </c>
      <c r="AK13" s="47">
        <v>9</v>
      </c>
      <c r="AL13" s="47">
        <v>7.75</v>
      </c>
      <c r="AM13" s="47" t="s">
        <v>60</v>
      </c>
      <c r="AN13" s="47" t="s">
        <v>60</v>
      </c>
      <c r="AO13" s="47" t="s">
        <v>60</v>
      </c>
      <c r="AP13" s="47" t="s">
        <v>60</v>
      </c>
      <c r="AQ13" s="42">
        <f t="shared" si="7"/>
        <v>8.916666666666666</v>
      </c>
      <c r="AR13" s="42">
        <v>10</v>
      </c>
      <c r="AS13" s="42">
        <v>0</v>
      </c>
      <c r="AT13" s="42">
        <v>0</v>
      </c>
      <c r="AU13" s="42">
        <f t="shared" si="8"/>
        <v>0</v>
      </c>
      <c r="AV13" s="42">
        <f t="shared" si="9"/>
        <v>5</v>
      </c>
      <c r="AW13" s="43">
        <f t="shared" si="10"/>
        <v>7.913029444444444</v>
      </c>
      <c r="AX13" s="44">
        <v>6.9</v>
      </c>
      <c r="AY13" s="45">
        <f t="shared" si="11"/>
        <v>7.406514722222222</v>
      </c>
      <c r="AZ13" s="61">
        <f t="shared" si="12"/>
        <v>55</v>
      </c>
      <c r="BA13" s="30">
        <f t="shared" si="13"/>
        <v>7.41</v>
      </c>
      <c r="BB13" s="43">
        <f t="shared" si="14"/>
        <v>6.6943399999999995</v>
      </c>
      <c r="BC13" s="43">
        <f t="shared" si="15"/>
        <v>9.013333333333334</v>
      </c>
      <c r="BD13" s="43">
        <f t="shared" si="16"/>
        <v>7.972222222222221</v>
      </c>
    </row>
    <row r="14" spans="1:56" ht="15" customHeight="1">
      <c r="A14" s="41" t="s">
        <v>72</v>
      </c>
      <c r="B14" s="42">
        <v>8.5</v>
      </c>
      <c r="C14" s="42">
        <v>6.9</v>
      </c>
      <c r="D14" s="42">
        <v>6.7</v>
      </c>
      <c r="E14" s="42">
        <v>7.360317460317462</v>
      </c>
      <c r="F14" s="42">
        <v>9.36</v>
      </c>
      <c r="G14" s="42">
        <v>10</v>
      </c>
      <c r="H14" s="42">
        <v>10</v>
      </c>
      <c r="I14" s="42">
        <v>10</v>
      </c>
      <c r="J14" s="42">
        <v>9.97008359033773</v>
      </c>
      <c r="K14" s="42">
        <v>9.982050154202637</v>
      </c>
      <c r="L14" s="42">
        <f t="shared" si="0"/>
        <v>9.990426748908074</v>
      </c>
      <c r="M14" s="42">
        <v>9.5</v>
      </c>
      <c r="N14" s="42">
        <v>10</v>
      </c>
      <c r="O14" s="47">
        <v>10</v>
      </c>
      <c r="P14" s="47">
        <f t="shared" si="1"/>
        <v>9.833333333333334</v>
      </c>
      <c r="Q14" s="42">
        <f t="shared" si="2"/>
        <v>9.727920027413802</v>
      </c>
      <c r="R14" s="42">
        <v>10</v>
      </c>
      <c r="S14" s="42">
        <v>10</v>
      </c>
      <c r="T14" s="42">
        <v>10</v>
      </c>
      <c r="U14" s="42">
        <f t="shared" si="3"/>
        <v>10</v>
      </c>
      <c r="V14" s="42">
        <v>10</v>
      </c>
      <c r="W14" s="42">
        <v>10</v>
      </c>
      <c r="X14" s="42">
        <f>#N/A</f>
        <v>10</v>
      </c>
      <c r="Y14" s="42">
        <v>10</v>
      </c>
      <c r="Z14" s="42">
        <v>10</v>
      </c>
      <c r="AA14" s="42">
        <v>10</v>
      </c>
      <c r="AB14" s="42">
        <v>10</v>
      </c>
      <c r="AC14" s="42">
        <v>7.5</v>
      </c>
      <c r="AD14" s="42" t="e">
        <f>#N/A</f>
        <v>#N/A</v>
      </c>
      <c r="AE14" s="42">
        <v>10</v>
      </c>
      <c r="AF14" s="42">
        <v>10</v>
      </c>
      <c r="AG14" s="42">
        <v>10</v>
      </c>
      <c r="AH14" s="42" t="e">
        <f>#N/A</f>
        <v>#N/A</v>
      </c>
      <c r="AI14" s="42">
        <f>AVERAGE(Y14,Z14,AD14,AH14)</f>
        <v>9.791666666666666</v>
      </c>
      <c r="AJ14" s="42">
        <v>10</v>
      </c>
      <c r="AK14" s="47">
        <v>9.333333333333334</v>
      </c>
      <c r="AL14" s="47">
        <v>9</v>
      </c>
      <c r="AM14" s="47">
        <v>10</v>
      </c>
      <c r="AN14" s="47">
        <v>10</v>
      </c>
      <c r="AO14" s="47">
        <f>#N/A</f>
        <v>10</v>
      </c>
      <c r="AP14" s="47">
        <v>10</v>
      </c>
      <c r="AQ14" s="42">
        <f t="shared" si="7"/>
        <v>9.666666666666668</v>
      </c>
      <c r="AR14" s="42">
        <v>10</v>
      </c>
      <c r="AS14" s="42">
        <v>10</v>
      </c>
      <c r="AT14" s="42">
        <v>10</v>
      </c>
      <c r="AU14" s="42">
        <f t="shared" si="8"/>
        <v>10</v>
      </c>
      <c r="AV14" s="42">
        <f t="shared" si="9"/>
        <v>10</v>
      </c>
      <c r="AW14" s="43">
        <f t="shared" si="10"/>
        <v>9.217892705266149</v>
      </c>
      <c r="AX14" s="44">
        <v>7.28</v>
      </c>
      <c r="AY14" s="45">
        <f t="shared" si="11"/>
        <v>8.248946352633075</v>
      </c>
      <c r="AZ14" s="61">
        <f t="shared" si="12"/>
        <v>19</v>
      </c>
      <c r="BA14" s="30">
        <f t="shared" si="13"/>
        <v>8.25</v>
      </c>
      <c r="BB14" s="43">
        <f t="shared" si="14"/>
        <v>7.360317460317462</v>
      </c>
      <c r="BC14" s="43">
        <f t="shared" si="15"/>
        <v>9.727920027413802</v>
      </c>
      <c r="BD14" s="43">
        <f t="shared" si="16"/>
        <v>9.891666666666666</v>
      </c>
    </row>
    <row r="15" spans="1:56" ht="15" customHeight="1">
      <c r="A15" s="41" t="s">
        <v>73</v>
      </c>
      <c r="B15" s="42" t="s">
        <v>60</v>
      </c>
      <c r="C15" s="42" t="s">
        <v>60</v>
      </c>
      <c r="D15" s="42" t="s">
        <v>60</v>
      </c>
      <c r="E15" s="42">
        <v>4.566594</v>
      </c>
      <c r="F15" s="42">
        <v>0</v>
      </c>
      <c r="G15" s="42">
        <v>10</v>
      </c>
      <c r="H15" s="42">
        <v>10</v>
      </c>
      <c r="I15" s="42" t="s">
        <v>60</v>
      </c>
      <c r="J15" s="42">
        <v>10</v>
      </c>
      <c r="K15" s="42">
        <v>10</v>
      </c>
      <c r="L15" s="42">
        <f t="shared" si="0"/>
        <v>10</v>
      </c>
      <c r="M15" s="42" t="s">
        <v>60</v>
      </c>
      <c r="N15" s="42">
        <v>10</v>
      </c>
      <c r="O15" s="47">
        <v>10</v>
      </c>
      <c r="P15" s="47">
        <f t="shared" si="1"/>
        <v>10</v>
      </c>
      <c r="Q15" s="42">
        <f t="shared" si="2"/>
        <v>6.666666666666667</v>
      </c>
      <c r="R15" s="42">
        <v>10</v>
      </c>
      <c r="S15" s="42">
        <v>10</v>
      </c>
      <c r="T15" s="42" t="s">
        <v>60</v>
      </c>
      <c r="U15" s="42">
        <f t="shared" si="3"/>
        <v>10</v>
      </c>
      <c r="V15" s="42" t="s">
        <v>60</v>
      </c>
      <c r="W15" s="42" t="s">
        <v>60</v>
      </c>
      <c r="X15" s="42" t="s">
        <v>60</v>
      </c>
      <c r="Y15" s="42" t="s">
        <v>60</v>
      </c>
      <c r="Z15" s="42" t="s">
        <v>60</v>
      </c>
      <c r="AA15" s="42" t="s">
        <v>60</v>
      </c>
      <c r="AB15" s="42" t="s">
        <v>60</v>
      </c>
      <c r="AC15" s="42" t="s">
        <v>60</v>
      </c>
      <c r="AD15" s="42" t="s">
        <v>60</v>
      </c>
      <c r="AE15" s="42" t="s">
        <v>60</v>
      </c>
      <c r="AF15" s="42" t="s">
        <v>60</v>
      </c>
      <c r="AG15" s="42" t="s">
        <v>60</v>
      </c>
      <c r="AH15" s="42" t="s">
        <v>60</v>
      </c>
      <c r="AI15" s="42" t="s">
        <v>60</v>
      </c>
      <c r="AJ15" s="42">
        <v>10</v>
      </c>
      <c r="AK15" s="47">
        <v>7.333333333333333</v>
      </c>
      <c r="AL15" s="47">
        <v>7.75</v>
      </c>
      <c r="AM15" s="47" t="s">
        <v>60</v>
      </c>
      <c r="AN15" s="47" t="s">
        <v>60</v>
      </c>
      <c r="AO15" s="47" t="s">
        <v>60</v>
      </c>
      <c r="AP15" s="47" t="s">
        <v>60</v>
      </c>
      <c r="AQ15" s="42">
        <f t="shared" si="7"/>
        <v>8.36111111111111</v>
      </c>
      <c r="AR15" s="42">
        <v>10</v>
      </c>
      <c r="AS15" s="42">
        <v>0</v>
      </c>
      <c r="AT15" s="42">
        <v>10</v>
      </c>
      <c r="AU15" s="42">
        <f t="shared" si="8"/>
        <v>5</v>
      </c>
      <c r="AV15" s="42">
        <f t="shared" si="9"/>
        <v>7.5</v>
      </c>
      <c r="AW15" s="43">
        <f t="shared" si="10"/>
        <v>7.118500351851852</v>
      </c>
      <c r="AX15" s="44">
        <v>6.63</v>
      </c>
      <c r="AY15" s="45">
        <f t="shared" si="11"/>
        <v>6.874250175925926</v>
      </c>
      <c r="AZ15" s="61">
        <f t="shared" si="12"/>
        <v>77</v>
      </c>
      <c r="BA15" s="30">
        <f t="shared" si="13"/>
        <v>6.87</v>
      </c>
      <c r="BB15" s="43">
        <f t="shared" si="14"/>
        <v>4.566594</v>
      </c>
      <c r="BC15" s="43">
        <f t="shared" si="15"/>
        <v>6.666666666666667</v>
      </c>
      <c r="BD15" s="43">
        <f t="shared" si="16"/>
        <v>8.62037037037037</v>
      </c>
    </row>
    <row r="16" spans="1:56" ht="15" customHeight="1">
      <c r="A16" s="41" t="s">
        <v>74</v>
      </c>
      <c r="B16" s="42" t="s">
        <v>60</v>
      </c>
      <c r="C16" s="42" t="s">
        <v>60</v>
      </c>
      <c r="D16" s="42" t="s">
        <v>60</v>
      </c>
      <c r="E16" s="42">
        <v>4.269008</v>
      </c>
      <c r="F16" s="42">
        <v>6.64</v>
      </c>
      <c r="G16" s="42">
        <v>10</v>
      </c>
      <c r="H16" s="42">
        <v>10</v>
      </c>
      <c r="I16" s="42">
        <v>2.5</v>
      </c>
      <c r="J16" s="42">
        <v>10</v>
      </c>
      <c r="K16" s="42">
        <v>10</v>
      </c>
      <c r="L16" s="42">
        <f t="shared" si="0"/>
        <v>8.5</v>
      </c>
      <c r="M16" s="42">
        <v>8.7</v>
      </c>
      <c r="N16" s="42">
        <v>10</v>
      </c>
      <c r="O16" s="47">
        <v>2.5</v>
      </c>
      <c r="P16" s="47">
        <f t="shared" si="1"/>
        <v>7.066666666666666</v>
      </c>
      <c r="Q16" s="42">
        <f t="shared" si="2"/>
        <v>7.402222222222222</v>
      </c>
      <c r="R16" s="42">
        <v>0</v>
      </c>
      <c r="S16" s="42">
        <v>10</v>
      </c>
      <c r="T16" s="42">
        <v>5</v>
      </c>
      <c r="U16" s="42">
        <f t="shared" si="3"/>
        <v>5</v>
      </c>
      <c r="V16" s="42">
        <v>10</v>
      </c>
      <c r="W16" s="42">
        <v>10</v>
      </c>
      <c r="X16" s="42">
        <f aca="true" t="shared" si="20" ref="X16:X20">#N/A</f>
        <v>10</v>
      </c>
      <c r="Y16" s="42">
        <v>10</v>
      </c>
      <c r="Z16" s="42">
        <v>10</v>
      </c>
      <c r="AA16" s="42">
        <v>10</v>
      </c>
      <c r="AB16" s="42">
        <v>10</v>
      </c>
      <c r="AC16" s="42">
        <v>10</v>
      </c>
      <c r="AD16" s="42" t="e">
        <f>#N/A</f>
        <v>#N/A</v>
      </c>
      <c r="AE16" s="42">
        <v>10</v>
      </c>
      <c r="AF16" s="42">
        <v>10</v>
      </c>
      <c r="AG16" s="42">
        <v>10</v>
      </c>
      <c r="AH16" s="42" t="e">
        <f>#N/A</f>
        <v>#N/A</v>
      </c>
      <c r="AI16" s="42">
        <f aca="true" t="shared" si="21" ref="AI16:AI20">AVERAGE(Y16,Z16,AD16,AH16)</f>
        <v>10</v>
      </c>
      <c r="AJ16" s="42">
        <v>10</v>
      </c>
      <c r="AK16" s="47">
        <v>6.333333333333333</v>
      </c>
      <c r="AL16" s="47">
        <v>7</v>
      </c>
      <c r="AM16" s="47">
        <v>10</v>
      </c>
      <c r="AN16" s="47">
        <v>10</v>
      </c>
      <c r="AO16" s="47">
        <f aca="true" t="shared" si="22" ref="AO16:AO20">#N/A</f>
        <v>10</v>
      </c>
      <c r="AP16" s="47">
        <v>10</v>
      </c>
      <c r="AQ16" s="42">
        <f t="shared" si="7"/>
        <v>8.666666666666666</v>
      </c>
      <c r="AR16" s="42">
        <v>5</v>
      </c>
      <c r="AS16" s="42">
        <v>10</v>
      </c>
      <c r="AT16" s="42">
        <v>10</v>
      </c>
      <c r="AU16" s="42">
        <f t="shared" si="8"/>
        <v>10</v>
      </c>
      <c r="AV16" s="42">
        <f t="shared" si="9"/>
        <v>7.5</v>
      </c>
      <c r="AW16" s="43">
        <f t="shared" si="10"/>
        <v>7.034474222222222</v>
      </c>
      <c r="AX16" s="44">
        <v>5.85</v>
      </c>
      <c r="AY16" s="45">
        <f t="shared" si="11"/>
        <v>6.442237111111111</v>
      </c>
      <c r="AZ16" s="61">
        <f t="shared" si="12"/>
        <v>104</v>
      </c>
      <c r="BA16" s="30">
        <f t="shared" si="13"/>
        <v>6.44</v>
      </c>
      <c r="BB16" s="43">
        <f t="shared" si="14"/>
        <v>4.269008</v>
      </c>
      <c r="BC16" s="43">
        <f t="shared" si="15"/>
        <v>7.402222222222222</v>
      </c>
      <c r="BD16" s="43">
        <f t="shared" si="16"/>
        <v>8.233333333333333</v>
      </c>
    </row>
    <row r="17" spans="1:56" ht="15" customHeight="1">
      <c r="A17" s="41" t="s">
        <v>75</v>
      </c>
      <c r="B17" s="42">
        <v>4.2</v>
      </c>
      <c r="C17" s="42">
        <v>3.4000000000000004</v>
      </c>
      <c r="D17" s="42">
        <v>2.3000000000000003</v>
      </c>
      <c r="E17" s="42">
        <v>3.2984126984126987</v>
      </c>
      <c r="F17" s="42">
        <v>5.16</v>
      </c>
      <c r="G17" s="42">
        <v>10</v>
      </c>
      <c r="H17" s="42">
        <v>10</v>
      </c>
      <c r="I17" s="42">
        <v>5</v>
      </c>
      <c r="J17" s="42">
        <v>10</v>
      </c>
      <c r="K17" s="42">
        <v>9.961891278676218</v>
      </c>
      <c r="L17" s="42">
        <f t="shared" si="0"/>
        <v>8.992378255735243</v>
      </c>
      <c r="M17" s="42">
        <v>10</v>
      </c>
      <c r="N17" s="42">
        <v>10</v>
      </c>
      <c r="O17" s="47">
        <v>10</v>
      </c>
      <c r="P17" s="47">
        <f t="shared" si="1"/>
        <v>10</v>
      </c>
      <c r="Q17" s="42">
        <f t="shared" si="2"/>
        <v>8.050792751911748</v>
      </c>
      <c r="R17" s="42">
        <v>10</v>
      </c>
      <c r="S17" s="42">
        <v>10</v>
      </c>
      <c r="T17" s="42">
        <v>10</v>
      </c>
      <c r="U17" s="42">
        <f t="shared" si="3"/>
        <v>10</v>
      </c>
      <c r="V17" s="42">
        <v>10</v>
      </c>
      <c r="W17" s="42">
        <v>10</v>
      </c>
      <c r="X17" s="42">
        <f t="shared" si="20"/>
        <v>10</v>
      </c>
      <c r="Y17" s="42">
        <v>10</v>
      </c>
      <c r="Z17" s="42">
        <v>10</v>
      </c>
      <c r="AA17" s="42">
        <v>7.5</v>
      </c>
      <c r="AB17" s="42">
        <v>7.5</v>
      </c>
      <c r="AC17" s="42">
        <v>10</v>
      </c>
      <c r="AD17" s="42" t="e">
        <f>#N/A</f>
        <v>#N/A</v>
      </c>
      <c r="AE17" s="42">
        <v>10</v>
      </c>
      <c r="AF17" s="42">
        <v>10</v>
      </c>
      <c r="AG17" s="42">
        <v>10</v>
      </c>
      <c r="AH17" s="42" t="e">
        <f>#N/A</f>
        <v>#N/A</v>
      </c>
      <c r="AI17" s="42">
        <f t="shared" si="21"/>
        <v>9.583333333333334</v>
      </c>
      <c r="AJ17" s="42">
        <v>10</v>
      </c>
      <c r="AK17" s="47">
        <v>5.333333333333333</v>
      </c>
      <c r="AL17" s="47">
        <v>4.5</v>
      </c>
      <c r="AM17" s="47">
        <v>10</v>
      </c>
      <c r="AN17" s="47">
        <v>10</v>
      </c>
      <c r="AO17" s="47">
        <f t="shared" si="22"/>
        <v>10</v>
      </c>
      <c r="AP17" s="47">
        <v>10</v>
      </c>
      <c r="AQ17" s="42">
        <f t="shared" si="7"/>
        <v>7.966666666666666</v>
      </c>
      <c r="AR17" s="42">
        <v>10</v>
      </c>
      <c r="AS17" s="42">
        <v>10</v>
      </c>
      <c r="AT17" s="42">
        <v>10</v>
      </c>
      <c r="AU17" s="42">
        <f t="shared" si="8"/>
        <v>10</v>
      </c>
      <c r="AV17" s="42">
        <f t="shared" si="9"/>
        <v>10</v>
      </c>
      <c r="AW17" s="43">
        <f t="shared" si="10"/>
        <v>7.592301362581111</v>
      </c>
      <c r="AX17" s="44">
        <v>6.48</v>
      </c>
      <c r="AY17" s="45">
        <f t="shared" si="11"/>
        <v>7.036150681290556</v>
      </c>
      <c r="AZ17" s="61">
        <f t="shared" si="12"/>
        <v>63</v>
      </c>
      <c r="BA17" s="30">
        <f t="shared" si="13"/>
        <v>7.04</v>
      </c>
      <c r="BB17" s="43">
        <f t="shared" si="14"/>
        <v>3.2984126984126987</v>
      </c>
      <c r="BC17" s="43">
        <f t="shared" si="15"/>
        <v>8.050792751911748</v>
      </c>
      <c r="BD17" s="43">
        <f t="shared" si="16"/>
        <v>9.510000000000002</v>
      </c>
    </row>
    <row r="18" spans="1:56" ht="15" customHeight="1">
      <c r="A18" s="41" t="s">
        <v>76</v>
      </c>
      <c r="B18" s="42">
        <v>6.9</v>
      </c>
      <c r="C18" s="42">
        <v>4.9</v>
      </c>
      <c r="D18" s="42">
        <v>5.4</v>
      </c>
      <c r="E18" s="42">
        <v>5.730158730158731</v>
      </c>
      <c r="F18" s="42">
        <v>9.48</v>
      </c>
      <c r="G18" s="42">
        <v>10</v>
      </c>
      <c r="H18" s="42">
        <v>10</v>
      </c>
      <c r="I18" s="42">
        <v>7.5</v>
      </c>
      <c r="J18" s="42">
        <v>10</v>
      </c>
      <c r="K18" s="42">
        <v>10</v>
      </c>
      <c r="L18" s="42">
        <f t="shared" si="0"/>
        <v>9.5</v>
      </c>
      <c r="M18" s="42">
        <v>10</v>
      </c>
      <c r="N18" s="42">
        <v>10</v>
      </c>
      <c r="O18" s="47">
        <v>5</v>
      </c>
      <c r="P18" s="47">
        <f t="shared" si="1"/>
        <v>8.333333333333334</v>
      </c>
      <c r="Q18" s="42">
        <f t="shared" si="2"/>
        <v>9.104444444444445</v>
      </c>
      <c r="R18" s="42">
        <v>0</v>
      </c>
      <c r="S18" s="42">
        <v>10</v>
      </c>
      <c r="T18" s="42">
        <v>10</v>
      </c>
      <c r="U18" s="42">
        <f t="shared" si="3"/>
        <v>6.666666666666667</v>
      </c>
      <c r="V18" s="42">
        <v>7.5</v>
      </c>
      <c r="W18" s="42">
        <v>7.5</v>
      </c>
      <c r="X18" s="42">
        <f t="shared" si="20"/>
        <v>7.5</v>
      </c>
      <c r="Y18" s="42">
        <v>10</v>
      </c>
      <c r="Z18" s="42">
        <v>10</v>
      </c>
      <c r="AA18" s="42">
        <v>2.5</v>
      </c>
      <c r="AB18" s="42">
        <v>7.5</v>
      </c>
      <c r="AC18" s="42">
        <v>10</v>
      </c>
      <c r="AD18" s="42" t="e">
        <f>#N/A</f>
        <v>#N/A</v>
      </c>
      <c r="AE18" s="42">
        <v>10</v>
      </c>
      <c r="AF18" s="42">
        <v>7.5</v>
      </c>
      <c r="AG18" s="42">
        <v>10</v>
      </c>
      <c r="AH18" s="42" t="e">
        <f>#N/A</f>
        <v>#N/A</v>
      </c>
      <c r="AI18" s="42">
        <f t="shared" si="21"/>
        <v>8.958333333333334</v>
      </c>
      <c r="AJ18" s="42">
        <v>10</v>
      </c>
      <c r="AK18" s="47">
        <v>7</v>
      </c>
      <c r="AL18" s="47">
        <v>4.25</v>
      </c>
      <c r="AM18" s="47">
        <v>10</v>
      </c>
      <c r="AN18" s="47">
        <v>10</v>
      </c>
      <c r="AO18" s="47">
        <f t="shared" si="22"/>
        <v>10</v>
      </c>
      <c r="AP18" s="47">
        <v>10</v>
      </c>
      <c r="AQ18" s="42">
        <f t="shared" si="7"/>
        <v>8.25</v>
      </c>
      <c r="AR18" s="42">
        <v>10</v>
      </c>
      <c r="AS18" s="42">
        <v>10</v>
      </c>
      <c r="AT18" s="42">
        <v>10</v>
      </c>
      <c r="AU18" s="42">
        <f t="shared" si="8"/>
        <v>10</v>
      </c>
      <c r="AV18" s="42">
        <f t="shared" si="9"/>
        <v>10</v>
      </c>
      <c r="AW18" s="43">
        <f t="shared" si="10"/>
        <v>7.846150793650795</v>
      </c>
      <c r="AX18" s="44">
        <v>6.83</v>
      </c>
      <c r="AY18" s="45">
        <f t="shared" si="11"/>
        <v>7.338075396825397</v>
      </c>
      <c r="AZ18" s="61">
        <f t="shared" si="12"/>
        <v>57</v>
      </c>
      <c r="BA18" s="30">
        <f t="shared" si="13"/>
        <v>7.34</v>
      </c>
      <c r="BB18" s="43">
        <f t="shared" si="14"/>
        <v>5.730158730158731</v>
      </c>
      <c r="BC18" s="43">
        <f t="shared" si="15"/>
        <v>9.104444444444445</v>
      </c>
      <c r="BD18" s="43">
        <f t="shared" si="16"/>
        <v>8.275</v>
      </c>
    </row>
    <row r="19" spans="1:56" ht="15" customHeight="1">
      <c r="A19" s="41" t="s">
        <v>77</v>
      </c>
      <c r="B19" s="42">
        <v>4.699999999999999</v>
      </c>
      <c r="C19" s="42">
        <v>6.1</v>
      </c>
      <c r="D19" s="42">
        <v>6.4</v>
      </c>
      <c r="E19" s="42">
        <v>5.6984126984126995</v>
      </c>
      <c r="F19" s="42">
        <v>2.6400000000000006</v>
      </c>
      <c r="G19" s="42">
        <v>10</v>
      </c>
      <c r="H19" s="42">
        <v>10</v>
      </c>
      <c r="I19" s="42">
        <v>10</v>
      </c>
      <c r="J19" s="42">
        <v>10</v>
      </c>
      <c r="K19" s="42">
        <v>10</v>
      </c>
      <c r="L19" s="42">
        <f t="shared" si="0"/>
        <v>10</v>
      </c>
      <c r="M19" s="42">
        <v>10</v>
      </c>
      <c r="N19" s="42">
        <v>10</v>
      </c>
      <c r="O19" s="47">
        <v>5</v>
      </c>
      <c r="P19" s="47">
        <f t="shared" si="1"/>
        <v>8.333333333333334</v>
      </c>
      <c r="Q19" s="42">
        <f t="shared" si="2"/>
        <v>6.991111111111112</v>
      </c>
      <c r="R19" s="42">
        <v>5</v>
      </c>
      <c r="S19" s="42">
        <v>10</v>
      </c>
      <c r="T19" s="42">
        <v>5</v>
      </c>
      <c r="U19" s="42">
        <f t="shared" si="3"/>
        <v>6.666666666666667</v>
      </c>
      <c r="V19" s="42">
        <v>5</v>
      </c>
      <c r="W19" s="42">
        <v>7.5</v>
      </c>
      <c r="X19" s="42">
        <f t="shared" si="20"/>
        <v>6.25</v>
      </c>
      <c r="Y19" s="42">
        <v>7.5</v>
      </c>
      <c r="Z19" s="42">
        <v>7.5</v>
      </c>
      <c r="AA19" s="42">
        <v>5</v>
      </c>
      <c r="AB19" s="42">
        <v>5</v>
      </c>
      <c r="AC19" s="42">
        <v>7.5</v>
      </c>
      <c r="AD19" s="42" t="e">
        <f>#N/A</f>
        <v>#N/A</v>
      </c>
      <c r="AE19" s="42">
        <v>5</v>
      </c>
      <c r="AF19" s="42">
        <v>5</v>
      </c>
      <c r="AG19" s="42">
        <v>5</v>
      </c>
      <c r="AH19" s="42" t="e">
        <f>#N/A</f>
        <v>#N/A</v>
      </c>
      <c r="AI19" s="42">
        <f t="shared" si="21"/>
        <v>6.458333333333333</v>
      </c>
      <c r="AJ19" s="42">
        <v>10</v>
      </c>
      <c r="AK19" s="47">
        <v>6.333333333333333</v>
      </c>
      <c r="AL19" s="47">
        <v>5.75</v>
      </c>
      <c r="AM19" s="47">
        <v>7.5</v>
      </c>
      <c r="AN19" s="47">
        <v>5</v>
      </c>
      <c r="AO19" s="47">
        <f t="shared" si="22"/>
        <v>6.25</v>
      </c>
      <c r="AP19" s="47">
        <v>7.5</v>
      </c>
      <c r="AQ19" s="42">
        <f t="shared" si="7"/>
        <v>7.166666666666666</v>
      </c>
      <c r="AR19" s="42">
        <v>5</v>
      </c>
      <c r="AS19" s="42">
        <v>0</v>
      </c>
      <c r="AT19" s="42">
        <v>0</v>
      </c>
      <c r="AU19" s="42">
        <f t="shared" si="8"/>
        <v>0</v>
      </c>
      <c r="AV19" s="42">
        <f t="shared" si="9"/>
        <v>2.5</v>
      </c>
      <c r="AW19" s="43">
        <f t="shared" si="10"/>
        <v>6.07654761904762</v>
      </c>
      <c r="AX19" s="44">
        <v>7.25</v>
      </c>
      <c r="AY19" s="45">
        <f t="shared" si="11"/>
        <v>6.66327380952381</v>
      </c>
      <c r="AZ19" s="61">
        <f t="shared" si="12"/>
        <v>91</v>
      </c>
      <c r="BA19" s="30">
        <f t="shared" si="13"/>
        <v>6.66</v>
      </c>
      <c r="BB19" s="43">
        <f t="shared" si="14"/>
        <v>5.6984126984126995</v>
      </c>
      <c r="BC19" s="43">
        <f t="shared" si="15"/>
        <v>6.991111111111112</v>
      </c>
      <c r="BD19" s="43">
        <f t="shared" si="16"/>
        <v>5.808333333333333</v>
      </c>
    </row>
    <row r="20" spans="1:56" ht="15" customHeight="1">
      <c r="A20" s="41" t="s">
        <v>78</v>
      </c>
      <c r="B20" s="42">
        <v>5.5</v>
      </c>
      <c r="C20" s="42">
        <v>5.1</v>
      </c>
      <c r="D20" s="42">
        <v>3.7</v>
      </c>
      <c r="E20" s="42">
        <v>4.746031746031746</v>
      </c>
      <c r="F20" s="42">
        <v>0</v>
      </c>
      <c r="G20" s="42">
        <v>5</v>
      </c>
      <c r="H20" s="42">
        <v>10</v>
      </c>
      <c r="I20" s="42">
        <v>10</v>
      </c>
      <c r="J20" s="42">
        <v>9.99832205772062</v>
      </c>
      <c r="K20" s="42">
        <v>10</v>
      </c>
      <c r="L20" s="42">
        <f t="shared" si="0"/>
        <v>8.999664411544124</v>
      </c>
      <c r="M20" s="42">
        <v>10</v>
      </c>
      <c r="N20" s="42">
        <v>10</v>
      </c>
      <c r="O20" s="47">
        <v>7.5</v>
      </c>
      <c r="P20" s="47">
        <f t="shared" si="1"/>
        <v>9.166666666666666</v>
      </c>
      <c r="Q20" s="42">
        <f t="shared" si="2"/>
        <v>6.0554436927369295</v>
      </c>
      <c r="R20" s="42">
        <v>10</v>
      </c>
      <c r="S20" s="42">
        <v>10</v>
      </c>
      <c r="T20" s="42">
        <v>10</v>
      </c>
      <c r="U20" s="42">
        <f t="shared" si="3"/>
        <v>10</v>
      </c>
      <c r="V20" s="42">
        <v>10</v>
      </c>
      <c r="W20" s="42">
        <v>10</v>
      </c>
      <c r="X20" s="42">
        <f t="shared" si="20"/>
        <v>10</v>
      </c>
      <c r="Y20" s="42">
        <v>10</v>
      </c>
      <c r="Z20" s="42">
        <v>10</v>
      </c>
      <c r="AA20" s="42">
        <v>7.5</v>
      </c>
      <c r="AB20" s="42">
        <v>7.5</v>
      </c>
      <c r="AC20" s="42">
        <v>10</v>
      </c>
      <c r="AD20" s="42" t="e">
        <f>#N/A</f>
        <v>#N/A</v>
      </c>
      <c r="AE20" s="42">
        <v>10</v>
      </c>
      <c r="AF20" s="42">
        <v>10</v>
      </c>
      <c r="AG20" s="42">
        <v>10</v>
      </c>
      <c r="AH20" s="42" t="e">
        <f>#N/A</f>
        <v>#N/A</v>
      </c>
      <c r="AI20" s="42">
        <f t="shared" si="21"/>
        <v>9.583333333333334</v>
      </c>
      <c r="AJ20" s="42">
        <v>7.483086580930628</v>
      </c>
      <c r="AK20" s="47">
        <v>5.666666666666667</v>
      </c>
      <c r="AL20" s="47">
        <v>4.5</v>
      </c>
      <c r="AM20" s="47">
        <v>10</v>
      </c>
      <c r="AN20" s="47">
        <v>10</v>
      </c>
      <c r="AO20" s="47">
        <f t="shared" si="22"/>
        <v>10</v>
      </c>
      <c r="AP20" s="47">
        <v>10</v>
      </c>
      <c r="AQ20" s="42">
        <f t="shared" si="7"/>
        <v>7.529950649519459</v>
      </c>
      <c r="AR20" s="42">
        <v>10</v>
      </c>
      <c r="AS20" s="42">
        <v>10</v>
      </c>
      <c r="AT20" s="42">
        <v>10</v>
      </c>
      <c r="AU20" s="42">
        <f t="shared" si="8"/>
        <v>10</v>
      </c>
      <c r="AV20" s="42">
        <f t="shared" si="9"/>
        <v>10</v>
      </c>
      <c r="AW20" s="43">
        <f t="shared" si="10"/>
        <v>7.411697257977448</v>
      </c>
      <c r="AX20" s="44">
        <v>6.54</v>
      </c>
      <c r="AY20" s="45">
        <f t="shared" si="11"/>
        <v>6.975848628988723</v>
      </c>
      <c r="AZ20" s="61">
        <f t="shared" si="12"/>
        <v>68</v>
      </c>
      <c r="BA20" s="30">
        <f t="shared" si="13"/>
        <v>6.98</v>
      </c>
      <c r="BB20" s="43">
        <f t="shared" si="14"/>
        <v>4.746031746031746</v>
      </c>
      <c r="BC20" s="43">
        <f t="shared" si="15"/>
        <v>6.0554436927369295</v>
      </c>
      <c r="BD20" s="43">
        <f t="shared" si="16"/>
        <v>9.422656796570559</v>
      </c>
    </row>
    <row r="21" spans="1:56" ht="15" customHeight="1">
      <c r="A21" s="41" t="s">
        <v>203</v>
      </c>
      <c r="B21" s="42" t="s">
        <v>60</v>
      </c>
      <c r="C21" s="42" t="s">
        <v>60</v>
      </c>
      <c r="D21" s="42" t="s">
        <v>60</v>
      </c>
      <c r="E21" s="42">
        <v>6.4265110000000005</v>
      </c>
      <c r="F21" s="42">
        <v>9.200000000000001</v>
      </c>
      <c r="G21" s="42">
        <v>10</v>
      </c>
      <c r="H21" s="42">
        <v>10</v>
      </c>
      <c r="I21" s="42" t="s">
        <v>60</v>
      </c>
      <c r="J21" s="42">
        <v>10</v>
      </c>
      <c r="K21" s="42">
        <v>10</v>
      </c>
      <c r="L21" s="42">
        <f t="shared" si="0"/>
        <v>10</v>
      </c>
      <c r="M21" s="42">
        <v>9</v>
      </c>
      <c r="N21" s="42">
        <v>10</v>
      </c>
      <c r="O21" s="47">
        <v>0</v>
      </c>
      <c r="P21" s="47">
        <f t="shared" si="1"/>
        <v>6.333333333333333</v>
      </c>
      <c r="Q21" s="42">
        <f t="shared" si="2"/>
        <v>8.511111111111111</v>
      </c>
      <c r="R21" s="42">
        <v>10</v>
      </c>
      <c r="S21" s="42">
        <v>5</v>
      </c>
      <c r="T21" s="42">
        <v>10</v>
      </c>
      <c r="U21" s="42">
        <f t="shared" si="3"/>
        <v>8.333333333333334</v>
      </c>
      <c r="V21" s="42" t="s">
        <v>60</v>
      </c>
      <c r="W21" s="42" t="s">
        <v>60</v>
      </c>
      <c r="X21" s="42" t="s">
        <v>60</v>
      </c>
      <c r="Y21" s="42" t="s">
        <v>60</v>
      </c>
      <c r="Z21" s="42" t="s">
        <v>60</v>
      </c>
      <c r="AA21" s="42" t="s">
        <v>60</v>
      </c>
      <c r="AB21" s="42" t="s">
        <v>60</v>
      </c>
      <c r="AC21" s="42" t="s">
        <v>60</v>
      </c>
      <c r="AD21" s="42" t="s">
        <v>60</v>
      </c>
      <c r="AE21" s="42" t="s">
        <v>60</v>
      </c>
      <c r="AF21" s="42" t="s">
        <v>60</v>
      </c>
      <c r="AG21" s="42" t="s">
        <v>60</v>
      </c>
      <c r="AH21" s="42" t="s">
        <v>60</v>
      </c>
      <c r="AI21" s="42" t="s">
        <v>60</v>
      </c>
      <c r="AJ21" s="42">
        <v>10</v>
      </c>
      <c r="AK21" s="47">
        <v>0.6666666666666666</v>
      </c>
      <c r="AL21" s="47">
        <v>3.75</v>
      </c>
      <c r="AM21" s="47" t="s">
        <v>60</v>
      </c>
      <c r="AN21" s="47" t="s">
        <v>60</v>
      </c>
      <c r="AO21" s="47" t="s">
        <v>60</v>
      </c>
      <c r="AP21" s="47" t="s">
        <v>60</v>
      </c>
      <c r="AQ21" s="42">
        <f t="shared" si="7"/>
        <v>4.805555555555556</v>
      </c>
      <c r="AR21" s="42">
        <v>0</v>
      </c>
      <c r="AS21" s="42">
        <v>0</v>
      </c>
      <c r="AT21" s="42">
        <v>10</v>
      </c>
      <c r="AU21" s="42">
        <f t="shared" si="8"/>
        <v>5</v>
      </c>
      <c r="AV21" s="42">
        <f t="shared" si="9"/>
        <v>2.5</v>
      </c>
      <c r="AW21" s="43">
        <f t="shared" si="10"/>
        <v>6.340887009259259</v>
      </c>
      <c r="AX21" s="44">
        <v>7.18</v>
      </c>
      <c r="AY21" s="45">
        <f t="shared" si="11"/>
        <v>6.760443504629629</v>
      </c>
      <c r="AZ21" s="61">
        <f t="shared" si="12"/>
        <v>84</v>
      </c>
      <c r="BA21" s="30">
        <f t="shared" si="13"/>
        <v>6.76</v>
      </c>
      <c r="BB21" s="43">
        <f t="shared" si="14"/>
        <v>6.4265110000000005</v>
      </c>
      <c r="BC21" s="43">
        <f t="shared" si="15"/>
        <v>8.511111111111111</v>
      </c>
      <c r="BD21" s="43">
        <f t="shared" si="16"/>
        <v>5.212962962962963</v>
      </c>
    </row>
    <row r="22" spans="1:56" ht="15" customHeight="1">
      <c r="A22" s="41" t="s">
        <v>79</v>
      </c>
      <c r="B22" s="42">
        <v>5.9</v>
      </c>
      <c r="C22" s="42">
        <v>5.300000000000001</v>
      </c>
      <c r="D22" s="42">
        <v>4.1</v>
      </c>
      <c r="E22" s="42">
        <v>5.098412698412699</v>
      </c>
      <c r="F22" s="42">
        <v>9.24</v>
      </c>
      <c r="G22" s="42">
        <v>10</v>
      </c>
      <c r="H22" s="42">
        <v>10</v>
      </c>
      <c r="I22" s="42">
        <v>10</v>
      </c>
      <c r="J22" s="42">
        <v>9.634934837693853</v>
      </c>
      <c r="K22" s="42">
        <v>9.178603384811172</v>
      </c>
      <c r="L22" s="42">
        <f t="shared" si="0"/>
        <v>9.762707644501006</v>
      </c>
      <c r="M22" s="42">
        <v>10</v>
      </c>
      <c r="N22" s="42">
        <v>10</v>
      </c>
      <c r="O22" s="47">
        <v>10</v>
      </c>
      <c r="P22" s="47">
        <f t="shared" si="1"/>
        <v>10</v>
      </c>
      <c r="Q22" s="42">
        <f t="shared" si="2"/>
        <v>9.66756921483367</v>
      </c>
      <c r="R22" s="42">
        <v>10</v>
      </c>
      <c r="S22" s="42">
        <v>10</v>
      </c>
      <c r="T22" s="42">
        <v>10</v>
      </c>
      <c r="U22" s="42">
        <f t="shared" si="3"/>
        <v>10</v>
      </c>
      <c r="V22" s="42">
        <v>7.5</v>
      </c>
      <c r="W22" s="42">
        <v>7.5</v>
      </c>
      <c r="X22" s="42">
        <f aca="true" t="shared" si="23" ref="X22:X27">#N/A</f>
        <v>7.5</v>
      </c>
      <c r="Y22" s="42">
        <v>10</v>
      </c>
      <c r="Z22" s="42">
        <v>10</v>
      </c>
      <c r="AA22" s="42">
        <v>7.5</v>
      </c>
      <c r="AB22" s="42">
        <v>7.5</v>
      </c>
      <c r="AC22" s="42">
        <v>10</v>
      </c>
      <c r="AD22" s="42" t="e">
        <f>#N/A</f>
        <v>#N/A</v>
      </c>
      <c r="AE22" s="42">
        <v>10</v>
      </c>
      <c r="AF22" s="42">
        <v>10</v>
      </c>
      <c r="AG22" s="42">
        <v>10</v>
      </c>
      <c r="AH22" s="42" t="e">
        <f>#N/A</f>
        <v>#N/A</v>
      </c>
      <c r="AI22" s="42" t="e">
        <f aca="true" t="shared" si="24" ref="AI22:AI27">AVERAGE(Y22,Z22,AD22,AH22)</f>
        <v>#N/A</v>
      </c>
      <c r="AJ22" s="42">
        <v>10</v>
      </c>
      <c r="AK22" s="47">
        <v>6.333333333333333</v>
      </c>
      <c r="AL22" s="47">
        <v>6.25</v>
      </c>
      <c r="AM22" s="47">
        <v>10</v>
      </c>
      <c r="AN22" s="47">
        <v>10</v>
      </c>
      <c r="AO22" s="47">
        <f aca="true" t="shared" si="25" ref="AO22:AO27">#N/A</f>
        <v>10</v>
      </c>
      <c r="AP22" s="47">
        <v>10</v>
      </c>
      <c r="AQ22" s="42">
        <f t="shared" si="7"/>
        <v>8.516666666666666</v>
      </c>
      <c r="AR22" s="42">
        <v>10</v>
      </c>
      <c r="AS22" s="42">
        <v>10</v>
      </c>
      <c r="AT22" s="42">
        <v>10</v>
      </c>
      <c r="AU22" s="42">
        <f t="shared" si="8"/>
        <v>10</v>
      </c>
      <c r="AV22" s="42">
        <f t="shared" si="9"/>
        <v>10</v>
      </c>
      <c r="AW22" s="43">
        <f t="shared" si="10"/>
        <v>8.251495478311593</v>
      </c>
      <c r="AX22" s="44">
        <v>7.38</v>
      </c>
      <c r="AY22" s="45">
        <f t="shared" si="11"/>
        <v>7.815747739155796</v>
      </c>
      <c r="AZ22" s="61">
        <f t="shared" si="12"/>
        <v>40</v>
      </c>
      <c r="BA22" s="30">
        <f t="shared" si="13"/>
        <v>7.82</v>
      </c>
      <c r="BB22" s="43">
        <f t="shared" si="14"/>
        <v>5.098412698412699</v>
      </c>
      <c r="BC22" s="43">
        <f t="shared" si="15"/>
        <v>9.66756921483367</v>
      </c>
      <c r="BD22" s="43" t="e">
        <f t="shared" si="16"/>
        <v>#N/A</v>
      </c>
    </row>
    <row r="23" spans="1:56" ht="15" customHeight="1">
      <c r="A23" s="41" t="s">
        <v>80</v>
      </c>
      <c r="B23" s="42">
        <v>4.4</v>
      </c>
      <c r="C23" s="42">
        <v>5.4</v>
      </c>
      <c r="D23" s="42">
        <v>3.8</v>
      </c>
      <c r="E23" s="42">
        <v>4.512698412698413</v>
      </c>
      <c r="F23" s="42">
        <v>6.800000000000001</v>
      </c>
      <c r="G23" s="42">
        <v>10</v>
      </c>
      <c r="H23" s="42">
        <v>10</v>
      </c>
      <c r="I23" s="42">
        <v>7.5</v>
      </c>
      <c r="J23" s="42">
        <v>10</v>
      </c>
      <c r="K23" s="42">
        <v>10</v>
      </c>
      <c r="L23" s="42">
        <f t="shared" si="0"/>
        <v>9.5</v>
      </c>
      <c r="M23" s="42">
        <v>2.7</v>
      </c>
      <c r="N23" s="42">
        <v>10</v>
      </c>
      <c r="O23" s="47">
        <v>0</v>
      </c>
      <c r="P23" s="47">
        <f t="shared" si="1"/>
        <v>4.233333333333333</v>
      </c>
      <c r="Q23" s="42">
        <f t="shared" si="2"/>
        <v>6.844444444444445</v>
      </c>
      <c r="R23" s="42">
        <v>10</v>
      </c>
      <c r="S23" s="42">
        <v>10</v>
      </c>
      <c r="T23" s="42">
        <v>5</v>
      </c>
      <c r="U23" s="42">
        <f t="shared" si="3"/>
        <v>8.333333333333334</v>
      </c>
      <c r="V23" s="42">
        <v>7.5</v>
      </c>
      <c r="W23" s="42">
        <v>10</v>
      </c>
      <c r="X23" s="42">
        <f t="shared" si="23"/>
        <v>8.75</v>
      </c>
      <c r="Y23" s="42">
        <v>10</v>
      </c>
      <c r="Z23" s="42">
        <v>7.5</v>
      </c>
      <c r="AA23" s="42">
        <v>2.5</v>
      </c>
      <c r="AB23" s="42">
        <v>7.5</v>
      </c>
      <c r="AC23" s="42">
        <v>10</v>
      </c>
      <c r="AD23" s="42" t="e">
        <f>#N/A</f>
        <v>#N/A</v>
      </c>
      <c r="AE23" s="42">
        <v>10</v>
      </c>
      <c r="AF23" s="42">
        <v>10</v>
      </c>
      <c r="AG23" s="42">
        <v>10</v>
      </c>
      <c r="AH23" s="42" t="e">
        <f>#N/A</f>
        <v>#N/A</v>
      </c>
      <c r="AI23" s="42" t="e">
        <f t="shared" si="24"/>
        <v>#N/A</v>
      </c>
      <c r="AJ23" s="42">
        <v>10</v>
      </c>
      <c r="AK23" s="47">
        <v>5.666666666666667</v>
      </c>
      <c r="AL23" s="47">
        <v>6</v>
      </c>
      <c r="AM23" s="47">
        <v>10</v>
      </c>
      <c r="AN23" s="47">
        <v>10</v>
      </c>
      <c r="AO23" s="47">
        <f t="shared" si="25"/>
        <v>10</v>
      </c>
      <c r="AP23" s="47">
        <v>10</v>
      </c>
      <c r="AQ23" s="42">
        <f t="shared" si="7"/>
        <v>8.333333333333334</v>
      </c>
      <c r="AR23" s="42">
        <v>7.5</v>
      </c>
      <c r="AS23" s="42">
        <v>10</v>
      </c>
      <c r="AT23" s="42">
        <v>10</v>
      </c>
      <c r="AU23" s="42">
        <f t="shared" si="8"/>
        <v>10</v>
      </c>
      <c r="AV23" s="42">
        <f t="shared" si="9"/>
        <v>8.75</v>
      </c>
      <c r="AW23" s="43">
        <f t="shared" si="10"/>
        <v>7.110119047619048</v>
      </c>
      <c r="AX23" s="44">
        <v>5.83</v>
      </c>
      <c r="AY23" s="45">
        <f t="shared" si="11"/>
        <v>6.470059523809525</v>
      </c>
      <c r="AZ23" s="61">
        <f t="shared" si="12"/>
        <v>102</v>
      </c>
      <c r="BA23" s="30">
        <f t="shared" si="13"/>
        <v>6.47</v>
      </c>
      <c r="BB23" s="43">
        <f t="shared" si="14"/>
        <v>4.512698412698413</v>
      </c>
      <c r="BC23" s="43">
        <f t="shared" si="15"/>
        <v>6.844444444444445</v>
      </c>
      <c r="BD23" s="43" t="e">
        <f t="shared" si="16"/>
        <v>#N/A</v>
      </c>
    </row>
    <row r="24" spans="1:56" ht="15" customHeight="1">
      <c r="A24" s="41" t="s">
        <v>81</v>
      </c>
      <c r="B24" s="42" t="s">
        <v>60</v>
      </c>
      <c r="C24" s="42" t="s">
        <v>60</v>
      </c>
      <c r="D24" s="42" t="s">
        <v>60</v>
      </c>
      <c r="E24" s="42">
        <v>3.599437</v>
      </c>
      <c r="F24" s="42">
        <v>6.800000000000001</v>
      </c>
      <c r="G24" s="42">
        <v>10</v>
      </c>
      <c r="H24" s="42">
        <v>10</v>
      </c>
      <c r="I24" s="42">
        <v>2.5</v>
      </c>
      <c r="J24" s="42">
        <v>9.86545256442703</v>
      </c>
      <c r="K24" s="42">
        <v>9.703995641739468</v>
      </c>
      <c r="L24" s="42">
        <f t="shared" si="0"/>
        <v>8.4138896412333</v>
      </c>
      <c r="M24" s="42">
        <v>10</v>
      </c>
      <c r="N24" s="42">
        <v>10</v>
      </c>
      <c r="O24" s="47">
        <v>0</v>
      </c>
      <c r="P24" s="47">
        <f t="shared" si="1"/>
        <v>6.666666666666667</v>
      </c>
      <c r="Q24" s="42">
        <f t="shared" si="2"/>
        <v>7.29351876929999</v>
      </c>
      <c r="R24" s="42">
        <v>5</v>
      </c>
      <c r="S24" s="42">
        <v>5</v>
      </c>
      <c r="T24" s="42">
        <v>5</v>
      </c>
      <c r="U24" s="42">
        <f t="shared" si="3"/>
        <v>5</v>
      </c>
      <c r="V24" s="42">
        <v>10</v>
      </c>
      <c r="W24" s="42">
        <v>10</v>
      </c>
      <c r="X24" s="42">
        <f t="shared" si="23"/>
        <v>10</v>
      </c>
      <c r="Y24" s="42">
        <v>7.5</v>
      </c>
      <c r="Z24" s="42">
        <v>7.5</v>
      </c>
      <c r="AA24" s="42">
        <v>5</v>
      </c>
      <c r="AB24" s="42">
        <v>10</v>
      </c>
      <c r="AC24" s="42">
        <v>10</v>
      </c>
      <c r="AD24" s="42" t="e">
        <f>#N/A</f>
        <v>#N/A</v>
      </c>
      <c r="AE24" s="42">
        <v>10</v>
      </c>
      <c r="AF24" s="42">
        <v>10</v>
      </c>
      <c r="AG24" s="42">
        <v>10</v>
      </c>
      <c r="AH24" s="42" t="e">
        <f>#N/A</f>
        <v>#N/A</v>
      </c>
      <c r="AI24" s="42" t="e">
        <f t="shared" si="24"/>
        <v>#N/A</v>
      </c>
      <c r="AJ24" s="42">
        <v>10</v>
      </c>
      <c r="AK24" s="47">
        <v>2.3333333333333335</v>
      </c>
      <c r="AL24" s="47">
        <v>3</v>
      </c>
      <c r="AM24" s="47">
        <v>7.5</v>
      </c>
      <c r="AN24" s="47">
        <v>10</v>
      </c>
      <c r="AO24" s="47">
        <f t="shared" si="25"/>
        <v>8.75</v>
      </c>
      <c r="AP24" s="47">
        <v>10</v>
      </c>
      <c r="AQ24" s="42">
        <f t="shared" si="7"/>
        <v>6.8166666666666655</v>
      </c>
      <c r="AR24" s="42">
        <v>5</v>
      </c>
      <c r="AS24" s="42">
        <v>0</v>
      </c>
      <c r="AT24" s="42">
        <v>0</v>
      </c>
      <c r="AU24" s="42">
        <f t="shared" si="8"/>
        <v>0</v>
      </c>
      <c r="AV24" s="42">
        <f t="shared" si="9"/>
        <v>2.5</v>
      </c>
      <c r="AW24" s="43">
        <f t="shared" si="10"/>
        <v>5.9882389423249975</v>
      </c>
      <c r="AX24" s="44">
        <v>5.21</v>
      </c>
      <c r="AY24" s="45">
        <f t="shared" si="11"/>
        <v>5.599119471162499</v>
      </c>
      <c r="AZ24" s="61">
        <f t="shared" si="12"/>
        <v>135</v>
      </c>
      <c r="BA24" s="30">
        <f t="shared" si="13"/>
        <v>5.6</v>
      </c>
      <c r="BB24" s="43">
        <f t="shared" si="14"/>
        <v>3.599437</v>
      </c>
      <c r="BC24" s="43">
        <f t="shared" si="15"/>
        <v>7.29351876929999</v>
      </c>
      <c r="BD24" s="43" t="e">
        <f t="shared" si="16"/>
        <v>#N/A</v>
      </c>
    </row>
    <row r="25" spans="1:56" ht="15" customHeight="1">
      <c r="A25" s="41" t="s">
        <v>204</v>
      </c>
      <c r="B25" s="42">
        <v>4</v>
      </c>
      <c r="C25" s="42">
        <v>3.4000000000000004</v>
      </c>
      <c r="D25" s="42">
        <v>2.9</v>
      </c>
      <c r="E25" s="42">
        <v>3.423809523809524</v>
      </c>
      <c r="F25" s="42">
        <v>7.4</v>
      </c>
      <c r="G25" s="42">
        <v>10</v>
      </c>
      <c r="H25" s="42">
        <v>10</v>
      </c>
      <c r="I25" s="42">
        <v>7.5</v>
      </c>
      <c r="J25" s="42">
        <v>10</v>
      </c>
      <c r="K25" s="42">
        <v>10</v>
      </c>
      <c r="L25" s="42">
        <f t="shared" si="0"/>
        <v>9.5</v>
      </c>
      <c r="M25" s="42">
        <v>10</v>
      </c>
      <c r="N25" s="42">
        <v>10</v>
      </c>
      <c r="O25" s="47">
        <v>10</v>
      </c>
      <c r="P25" s="47">
        <f t="shared" si="1"/>
        <v>10</v>
      </c>
      <c r="Q25" s="42">
        <f t="shared" si="2"/>
        <v>8.966666666666667</v>
      </c>
      <c r="R25" s="42">
        <v>10</v>
      </c>
      <c r="S25" s="42">
        <v>5</v>
      </c>
      <c r="T25" s="42">
        <v>10</v>
      </c>
      <c r="U25" s="42">
        <f t="shared" si="3"/>
        <v>8.333333333333334</v>
      </c>
      <c r="V25" s="42">
        <v>7.5</v>
      </c>
      <c r="W25" s="42">
        <v>7.5</v>
      </c>
      <c r="X25" s="42">
        <f t="shared" si="23"/>
        <v>7.5</v>
      </c>
      <c r="Y25" s="42">
        <v>7.5</v>
      </c>
      <c r="Z25" s="42">
        <v>5</v>
      </c>
      <c r="AA25" s="42">
        <v>7.5</v>
      </c>
      <c r="AB25" s="42">
        <v>7.5</v>
      </c>
      <c r="AC25" s="42">
        <v>7.5</v>
      </c>
      <c r="AD25" s="42" t="e">
        <f>#N/A</f>
        <v>#N/A</v>
      </c>
      <c r="AE25" s="42">
        <v>7.5</v>
      </c>
      <c r="AF25" s="42">
        <v>7.5</v>
      </c>
      <c r="AG25" s="42">
        <v>7.5</v>
      </c>
      <c r="AH25" s="42" t="e">
        <f>#N/A</f>
        <v>#N/A</v>
      </c>
      <c r="AI25" s="42" t="e">
        <f t="shared" si="24"/>
        <v>#N/A</v>
      </c>
      <c r="AJ25" s="42">
        <v>3.272628221351521</v>
      </c>
      <c r="AK25" s="47">
        <v>2.3333333333333335</v>
      </c>
      <c r="AL25" s="47">
        <v>4</v>
      </c>
      <c r="AM25" s="47">
        <v>10</v>
      </c>
      <c r="AN25" s="47">
        <v>10</v>
      </c>
      <c r="AO25" s="47">
        <f t="shared" si="25"/>
        <v>10</v>
      </c>
      <c r="AP25" s="47">
        <v>10</v>
      </c>
      <c r="AQ25" s="42">
        <f t="shared" si="7"/>
        <v>5.921192310936971</v>
      </c>
      <c r="AR25" s="42">
        <v>10</v>
      </c>
      <c r="AS25" s="42">
        <v>10</v>
      </c>
      <c r="AT25" s="42">
        <v>10</v>
      </c>
      <c r="AU25" s="42">
        <f t="shared" si="8"/>
        <v>10</v>
      </c>
      <c r="AV25" s="42">
        <f t="shared" si="9"/>
        <v>10</v>
      </c>
      <c r="AW25" s="43">
        <f t="shared" si="10"/>
        <v>6.960571612046078</v>
      </c>
      <c r="AX25" s="44">
        <v>7</v>
      </c>
      <c r="AY25" s="45">
        <f t="shared" si="11"/>
        <v>6.980285806023039</v>
      </c>
      <c r="AZ25" s="61">
        <f t="shared" si="12"/>
        <v>68</v>
      </c>
      <c r="BA25" s="30">
        <f t="shared" si="13"/>
        <v>6.98</v>
      </c>
      <c r="BB25" s="43">
        <f t="shared" si="14"/>
        <v>3.423809523809524</v>
      </c>
      <c r="BC25" s="43">
        <f t="shared" si="15"/>
        <v>8.966666666666667</v>
      </c>
      <c r="BD25" s="43" t="e">
        <f t="shared" si="16"/>
        <v>#N/A</v>
      </c>
    </row>
    <row r="26" spans="1:56" ht="15" customHeight="1">
      <c r="A26" s="41" t="s">
        <v>82</v>
      </c>
      <c r="B26" s="42">
        <v>3.7</v>
      </c>
      <c r="C26" s="42">
        <v>3.4000000000000004</v>
      </c>
      <c r="D26" s="42">
        <v>3.1</v>
      </c>
      <c r="E26" s="42">
        <v>3.4000000000000004</v>
      </c>
      <c r="F26" s="42">
        <v>6.959999999999999</v>
      </c>
      <c r="G26" s="42">
        <v>10</v>
      </c>
      <c r="H26" s="42">
        <v>10</v>
      </c>
      <c r="I26" s="42">
        <v>5</v>
      </c>
      <c r="J26" s="42">
        <v>10</v>
      </c>
      <c r="K26" s="42">
        <v>10</v>
      </c>
      <c r="L26" s="42">
        <f t="shared" si="0"/>
        <v>9</v>
      </c>
      <c r="M26" s="42">
        <v>9.9</v>
      </c>
      <c r="N26" s="42">
        <v>10</v>
      </c>
      <c r="O26" s="47">
        <v>5</v>
      </c>
      <c r="P26" s="47">
        <f t="shared" si="1"/>
        <v>8.299999999999999</v>
      </c>
      <c r="Q26" s="42">
        <f t="shared" si="2"/>
        <v>8.086666666666666</v>
      </c>
      <c r="R26" s="42">
        <v>0</v>
      </c>
      <c r="S26" s="42">
        <v>5</v>
      </c>
      <c r="T26" s="42">
        <v>5</v>
      </c>
      <c r="U26" s="42">
        <f t="shared" si="3"/>
        <v>3.3333333333333335</v>
      </c>
      <c r="V26" s="42">
        <v>10</v>
      </c>
      <c r="W26" s="42">
        <v>7.5</v>
      </c>
      <c r="X26" s="42">
        <f t="shared" si="23"/>
        <v>8.75</v>
      </c>
      <c r="Y26" s="42">
        <v>7.5</v>
      </c>
      <c r="Z26" s="42">
        <v>7.5</v>
      </c>
      <c r="AA26" s="42">
        <v>10</v>
      </c>
      <c r="AB26" s="42">
        <v>5</v>
      </c>
      <c r="AC26" s="42">
        <v>7.5</v>
      </c>
      <c r="AD26" s="42" t="e">
        <f>#N/A</f>
        <v>#N/A</v>
      </c>
      <c r="AE26" s="42">
        <v>7.5</v>
      </c>
      <c r="AF26" s="42">
        <v>7.5</v>
      </c>
      <c r="AG26" s="42">
        <v>10</v>
      </c>
      <c r="AH26" s="42" t="e">
        <f>#N/A</f>
        <v>#N/A</v>
      </c>
      <c r="AI26" s="42" t="e">
        <f t="shared" si="24"/>
        <v>#N/A</v>
      </c>
      <c r="AJ26" s="42">
        <v>10</v>
      </c>
      <c r="AK26" s="47">
        <v>3</v>
      </c>
      <c r="AL26" s="47">
        <v>4</v>
      </c>
      <c r="AM26" s="47">
        <v>10</v>
      </c>
      <c r="AN26" s="47">
        <v>7.5</v>
      </c>
      <c r="AO26" s="47">
        <f t="shared" si="25"/>
        <v>8.75</v>
      </c>
      <c r="AP26" s="47">
        <v>10</v>
      </c>
      <c r="AQ26" s="42">
        <f t="shared" si="7"/>
        <v>7.15</v>
      </c>
      <c r="AR26" s="42">
        <v>7.5</v>
      </c>
      <c r="AS26" s="42">
        <v>0</v>
      </c>
      <c r="AT26" s="42">
        <v>0</v>
      </c>
      <c r="AU26" s="42">
        <f t="shared" si="8"/>
        <v>0</v>
      </c>
      <c r="AV26" s="42">
        <f t="shared" si="9"/>
        <v>3.75</v>
      </c>
      <c r="AW26" s="43">
        <f t="shared" si="10"/>
        <v>5.940833333333334</v>
      </c>
      <c r="AX26" s="44">
        <v>6.38</v>
      </c>
      <c r="AY26" s="45">
        <f t="shared" si="11"/>
        <v>6.160416666666666</v>
      </c>
      <c r="AZ26" s="61">
        <f t="shared" si="12"/>
        <v>121</v>
      </c>
      <c r="BA26" s="30">
        <f t="shared" si="13"/>
        <v>6.16</v>
      </c>
      <c r="BB26" s="43">
        <f t="shared" si="14"/>
        <v>3.4000000000000004</v>
      </c>
      <c r="BC26" s="43">
        <f t="shared" si="15"/>
        <v>8.086666666666666</v>
      </c>
      <c r="BD26" s="43" t="e">
        <f t="shared" si="16"/>
        <v>#N/A</v>
      </c>
    </row>
    <row r="27" spans="1:56" ht="15" customHeight="1">
      <c r="A27" s="41" t="s">
        <v>83</v>
      </c>
      <c r="B27" s="42">
        <v>7.9</v>
      </c>
      <c r="C27" s="42">
        <v>7.3</v>
      </c>
      <c r="D27" s="42">
        <v>7.199999999999999</v>
      </c>
      <c r="E27" s="42">
        <v>7.438095238095238</v>
      </c>
      <c r="F27" s="42">
        <v>9.36</v>
      </c>
      <c r="G27" s="42">
        <v>10</v>
      </c>
      <c r="H27" s="42">
        <v>10</v>
      </c>
      <c r="I27" s="42">
        <v>10</v>
      </c>
      <c r="J27" s="42">
        <v>10</v>
      </c>
      <c r="K27" s="42">
        <v>10</v>
      </c>
      <c r="L27" s="42">
        <f t="shared" si="0"/>
        <v>10</v>
      </c>
      <c r="M27" s="42">
        <v>9.5</v>
      </c>
      <c r="N27" s="42">
        <v>10</v>
      </c>
      <c r="O27" s="47">
        <v>10</v>
      </c>
      <c r="P27" s="47">
        <f t="shared" si="1"/>
        <v>9.833333333333334</v>
      </c>
      <c r="Q27" s="42">
        <f t="shared" si="2"/>
        <v>9.731111111111112</v>
      </c>
      <c r="R27" s="42">
        <v>10</v>
      </c>
      <c r="S27" s="42">
        <v>10</v>
      </c>
      <c r="T27" s="42">
        <v>10</v>
      </c>
      <c r="U27" s="42">
        <f t="shared" si="3"/>
        <v>10</v>
      </c>
      <c r="V27" s="42">
        <v>10</v>
      </c>
      <c r="W27" s="42">
        <v>10</v>
      </c>
      <c r="X27" s="42">
        <f t="shared" si="23"/>
        <v>10</v>
      </c>
      <c r="Y27" s="42">
        <v>10</v>
      </c>
      <c r="Z27" s="42">
        <v>10</v>
      </c>
      <c r="AA27" s="42">
        <v>10</v>
      </c>
      <c r="AB27" s="42">
        <v>10</v>
      </c>
      <c r="AC27" s="42">
        <v>10</v>
      </c>
      <c r="AD27" s="42" t="e">
        <f>#N/A</f>
        <v>#N/A</v>
      </c>
      <c r="AE27" s="42">
        <v>10</v>
      </c>
      <c r="AF27" s="42">
        <v>10</v>
      </c>
      <c r="AG27" s="42">
        <v>10</v>
      </c>
      <c r="AH27" s="42" t="e">
        <f>#N/A</f>
        <v>#N/A</v>
      </c>
      <c r="AI27" s="42" t="e">
        <f t="shared" si="24"/>
        <v>#N/A</v>
      </c>
      <c r="AJ27" s="42">
        <v>10</v>
      </c>
      <c r="AK27" s="47">
        <v>8.333333333333334</v>
      </c>
      <c r="AL27" s="47">
        <v>7.75</v>
      </c>
      <c r="AM27" s="47">
        <v>10</v>
      </c>
      <c r="AN27" s="47">
        <v>10</v>
      </c>
      <c r="AO27" s="47">
        <f t="shared" si="25"/>
        <v>10</v>
      </c>
      <c r="AP27" s="47">
        <v>10</v>
      </c>
      <c r="AQ27" s="42">
        <f t="shared" si="7"/>
        <v>9.216666666666667</v>
      </c>
      <c r="AR27" s="42">
        <v>10</v>
      </c>
      <c r="AS27" s="42">
        <v>10</v>
      </c>
      <c r="AT27" s="42">
        <v>10</v>
      </c>
      <c r="AU27" s="42">
        <f t="shared" si="8"/>
        <v>10</v>
      </c>
      <c r="AV27" s="42">
        <f t="shared" si="9"/>
        <v>10</v>
      </c>
      <c r="AW27" s="43">
        <f t="shared" si="10"/>
        <v>9.213968253968254</v>
      </c>
      <c r="AX27" s="44">
        <v>7.9</v>
      </c>
      <c r="AY27" s="45">
        <f t="shared" si="11"/>
        <v>8.556984126984126</v>
      </c>
      <c r="AZ27" s="61">
        <f t="shared" si="12"/>
        <v>6</v>
      </c>
      <c r="BA27" s="30">
        <f t="shared" si="13"/>
        <v>8.56</v>
      </c>
      <c r="BB27" s="43">
        <f t="shared" si="14"/>
        <v>7.438095238095238</v>
      </c>
      <c r="BC27" s="43">
        <f t="shared" si="15"/>
        <v>9.731111111111112</v>
      </c>
      <c r="BD27" s="43" t="e">
        <f t="shared" si="16"/>
        <v>#N/A</v>
      </c>
    </row>
    <row r="28" spans="1:56" ht="15" customHeight="1">
      <c r="A28" s="41" t="s">
        <v>205</v>
      </c>
      <c r="B28" s="42" t="s">
        <v>60</v>
      </c>
      <c r="C28" s="42" t="s">
        <v>60</v>
      </c>
      <c r="D28" s="42" t="s">
        <v>60</v>
      </c>
      <c r="E28" s="42">
        <v>5.935492999999999</v>
      </c>
      <c r="F28" s="42">
        <v>5.88</v>
      </c>
      <c r="G28" s="42">
        <v>10</v>
      </c>
      <c r="H28" s="42">
        <v>10</v>
      </c>
      <c r="I28" s="42" t="s">
        <v>60</v>
      </c>
      <c r="J28" s="42">
        <v>10</v>
      </c>
      <c r="K28" s="42">
        <v>10</v>
      </c>
      <c r="L28" s="42">
        <f t="shared" si="0"/>
        <v>10</v>
      </c>
      <c r="M28" s="42">
        <v>10</v>
      </c>
      <c r="N28" s="42">
        <v>10</v>
      </c>
      <c r="O28" s="47" t="s">
        <v>60</v>
      </c>
      <c r="P28" s="47">
        <f t="shared" si="1"/>
        <v>10</v>
      </c>
      <c r="Q28" s="42">
        <f t="shared" si="2"/>
        <v>8.626666666666667</v>
      </c>
      <c r="R28" s="42">
        <v>10</v>
      </c>
      <c r="S28" s="42">
        <v>10</v>
      </c>
      <c r="T28" s="42">
        <v>10</v>
      </c>
      <c r="U28" s="42">
        <f t="shared" si="3"/>
        <v>10</v>
      </c>
      <c r="V28" s="42" t="s">
        <v>60</v>
      </c>
      <c r="W28" s="42" t="s">
        <v>60</v>
      </c>
      <c r="X28" s="42" t="s">
        <v>60</v>
      </c>
      <c r="Y28" s="42" t="s">
        <v>60</v>
      </c>
      <c r="Z28" s="42" t="s">
        <v>60</v>
      </c>
      <c r="AA28" s="42" t="s">
        <v>60</v>
      </c>
      <c r="AB28" s="42" t="s">
        <v>60</v>
      </c>
      <c r="AC28" s="42" t="s">
        <v>60</v>
      </c>
      <c r="AD28" s="42" t="s">
        <v>60</v>
      </c>
      <c r="AE28" s="42" t="s">
        <v>60</v>
      </c>
      <c r="AF28" s="42" t="s">
        <v>60</v>
      </c>
      <c r="AG28" s="42" t="s">
        <v>60</v>
      </c>
      <c r="AH28" s="42" t="s">
        <v>60</v>
      </c>
      <c r="AI28" s="42" t="s">
        <v>60</v>
      </c>
      <c r="AJ28" s="42">
        <v>10</v>
      </c>
      <c r="AK28" s="47">
        <v>8</v>
      </c>
      <c r="AL28" s="47">
        <v>7.75</v>
      </c>
      <c r="AM28" s="47" t="s">
        <v>60</v>
      </c>
      <c r="AN28" s="47" t="s">
        <v>60</v>
      </c>
      <c r="AO28" s="47" t="s">
        <v>60</v>
      </c>
      <c r="AP28" s="47" t="s">
        <v>60</v>
      </c>
      <c r="AQ28" s="42">
        <f t="shared" si="7"/>
        <v>8.583333333333334</v>
      </c>
      <c r="AR28" s="42" t="s">
        <v>60</v>
      </c>
      <c r="AS28" s="42">
        <v>10</v>
      </c>
      <c r="AT28" s="42">
        <v>10</v>
      </c>
      <c r="AU28" s="42">
        <f t="shared" si="8"/>
        <v>10</v>
      </c>
      <c r="AV28" s="42">
        <f t="shared" si="9"/>
        <v>10</v>
      </c>
      <c r="AW28" s="43">
        <f t="shared" si="10"/>
        <v>8.404428805555556</v>
      </c>
      <c r="AX28" s="44">
        <v>6.79</v>
      </c>
      <c r="AY28" s="45">
        <f t="shared" si="11"/>
        <v>7.597214402777778</v>
      </c>
      <c r="AZ28" s="61">
        <f t="shared" si="12"/>
        <v>46</v>
      </c>
      <c r="BA28" s="30">
        <f t="shared" si="13"/>
        <v>7.6</v>
      </c>
      <c r="BB28" s="43">
        <f t="shared" si="14"/>
        <v>5.935492999999999</v>
      </c>
      <c r="BC28" s="43">
        <f t="shared" si="15"/>
        <v>8.626666666666667</v>
      </c>
      <c r="BD28" s="43">
        <f t="shared" si="16"/>
        <v>9.527777777777779</v>
      </c>
    </row>
    <row r="29" spans="1:56" ht="15" customHeight="1">
      <c r="A29" s="41" t="s">
        <v>84</v>
      </c>
      <c r="B29" s="42" t="s">
        <v>60</v>
      </c>
      <c r="C29" s="42" t="s">
        <v>60</v>
      </c>
      <c r="D29" s="42" t="s">
        <v>60</v>
      </c>
      <c r="E29" s="42">
        <v>3.063782</v>
      </c>
      <c r="F29" s="42">
        <v>5.28</v>
      </c>
      <c r="G29" s="42">
        <v>10</v>
      </c>
      <c r="H29" s="42">
        <v>8.795004086944472</v>
      </c>
      <c r="I29" s="42">
        <v>0</v>
      </c>
      <c r="J29" s="42">
        <v>9.625112382604947</v>
      </c>
      <c r="K29" s="42">
        <v>9.742934205214821</v>
      </c>
      <c r="L29" s="42">
        <f t="shared" si="0"/>
        <v>7.632610134952849</v>
      </c>
      <c r="M29" s="42">
        <v>7.4</v>
      </c>
      <c r="N29" s="42">
        <v>10</v>
      </c>
      <c r="O29" s="47">
        <v>5</v>
      </c>
      <c r="P29" s="47">
        <f t="shared" si="1"/>
        <v>7.466666666666666</v>
      </c>
      <c r="Q29" s="42">
        <f t="shared" si="2"/>
        <v>6.793092267206505</v>
      </c>
      <c r="R29" s="42">
        <v>0</v>
      </c>
      <c r="S29" s="42">
        <v>5</v>
      </c>
      <c r="T29" s="42">
        <v>0</v>
      </c>
      <c r="U29" s="42">
        <f t="shared" si="3"/>
        <v>1.6666666666666667</v>
      </c>
      <c r="V29" s="42">
        <v>7.5</v>
      </c>
      <c r="W29" s="42">
        <v>7.5</v>
      </c>
      <c r="X29" s="42">
        <f aca="true" t="shared" si="26" ref="X29:X42">#N/A</f>
        <v>7.5</v>
      </c>
      <c r="Y29" s="42">
        <v>7.5</v>
      </c>
      <c r="Z29" s="42">
        <v>2.5</v>
      </c>
      <c r="AA29" s="42">
        <v>7.5</v>
      </c>
      <c r="AB29" s="42">
        <v>7.5</v>
      </c>
      <c r="AC29" s="42">
        <v>5</v>
      </c>
      <c r="AD29" s="42" t="e">
        <f>#N/A</f>
        <v>#N/A</v>
      </c>
      <c r="AE29" s="42">
        <v>2.5</v>
      </c>
      <c r="AF29" s="42">
        <v>7.5</v>
      </c>
      <c r="AG29" s="42">
        <v>7.5</v>
      </c>
      <c r="AH29" s="42" t="e">
        <f>#N/A</f>
        <v>#N/A</v>
      </c>
      <c r="AI29" s="42" t="e">
        <f aca="true" t="shared" si="27" ref="AI29:AI42">AVERAGE(Y29,Z29,AD29,AH29)</f>
        <v>#N/A</v>
      </c>
      <c r="AJ29" s="42">
        <v>10</v>
      </c>
      <c r="AK29" s="47">
        <v>3.3333333333333335</v>
      </c>
      <c r="AL29" s="47">
        <v>4.25</v>
      </c>
      <c r="AM29" s="47">
        <v>5</v>
      </c>
      <c r="AN29" s="47">
        <v>2.5</v>
      </c>
      <c r="AO29" s="47">
        <f aca="true" t="shared" si="28" ref="AO29:AO42">#N/A</f>
        <v>3.75</v>
      </c>
      <c r="AP29" s="47">
        <v>5</v>
      </c>
      <c r="AQ29" s="42">
        <f t="shared" si="7"/>
        <v>5.266666666666667</v>
      </c>
      <c r="AR29" s="42">
        <v>0</v>
      </c>
      <c r="AS29" s="42">
        <v>10</v>
      </c>
      <c r="AT29" s="42">
        <v>10</v>
      </c>
      <c r="AU29" s="42">
        <f t="shared" si="8"/>
        <v>10</v>
      </c>
      <c r="AV29" s="42">
        <f t="shared" si="9"/>
        <v>5</v>
      </c>
      <c r="AW29" s="43">
        <f t="shared" si="10"/>
        <v>4.970051900134959</v>
      </c>
      <c r="AX29" s="44">
        <v>5.3</v>
      </c>
      <c r="AY29" s="45">
        <f t="shared" si="11"/>
        <v>5.1350259500674795</v>
      </c>
      <c r="AZ29" s="61">
        <f t="shared" si="12"/>
        <v>145</v>
      </c>
      <c r="BA29" s="30">
        <f t="shared" si="13"/>
        <v>5.14</v>
      </c>
      <c r="BB29" s="43">
        <f t="shared" si="14"/>
        <v>3.063782</v>
      </c>
      <c r="BC29" s="43">
        <f t="shared" si="15"/>
        <v>6.793092267206505</v>
      </c>
      <c r="BD29" s="43" t="e">
        <f t="shared" si="16"/>
        <v>#N/A</v>
      </c>
    </row>
    <row r="30" spans="1:56" ht="15" customHeight="1">
      <c r="A30" s="41" t="s">
        <v>85</v>
      </c>
      <c r="B30" s="42" t="s">
        <v>60</v>
      </c>
      <c r="C30" s="42" t="s">
        <v>60</v>
      </c>
      <c r="D30" s="42" t="s">
        <v>60</v>
      </c>
      <c r="E30" s="42">
        <v>3.063782</v>
      </c>
      <c r="F30" s="42">
        <v>7.08</v>
      </c>
      <c r="G30" s="42">
        <v>5</v>
      </c>
      <c r="H30" s="42">
        <v>10</v>
      </c>
      <c r="I30" s="42">
        <v>2.5</v>
      </c>
      <c r="J30" s="42">
        <v>10</v>
      </c>
      <c r="K30" s="42">
        <v>10</v>
      </c>
      <c r="L30" s="42">
        <f t="shared" si="0"/>
        <v>7.5</v>
      </c>
      <c r="M30" s="42">
        <v>5.5</v>
      </c>
      <c r="N30" s="42">
        <v>10</v>
      </c>
      <c r="O30" s="47">
        <v>0</v>
      </c>
      <c r="P30" s="47">
        <f t="shared" si="1"/>
        <v>5.166666666666667</v>
      </c>
      <c r="Q30" s="42">
        <f t="shared" si="2"/>
        <v>6.582222222222222</v>
      </c>
      <c r="R30" s="42">
        <v>5</v>
      </c>
      <c r="S30" s="42">
        <v>10</v>
      </c>
      <c r="T30" s="42">
        <v>5</v>
      </c>
      <c r="U30" s="42">
        <f t="shared" si="3"/>
        <v>6.666666666666667</v>
      </c>
      <c r="V30" s="42">
        <v>5</v>
      </c>
      <c r="W30" s="42">
        <v>7.5</v>
      </c>
      <c r="X30" s="42">
        <f t="shared" si="26"/>
        <v>6.25</v>
      </c>
      <c r="Y30" s="42">
        <v>7.5</v>
      </c>
      <c r="Z30" s="42">
        <v>5</v>
      </c>
      <c r="AA30" s="42">
        <v>7.5</v>
      </c>
      <c r="AB30" s="42">
        <v>7.5</v>
      </c>
      <c r="AC30" s="42">
        <v>7.5</v>
      </c>
      <c r="AD30" s="42" t="e">
        <f>#N/A</f>
        <v>#N/A</v>
      </c>
      <c r="AE30" s="42">
        <v>7.5</v>
      </c>
      <c r="AF30" s="42">
        <v>5</v>
      </c>
      <c r="AG30" s="42">
        <v>5</v>
      </c>
      <c r="AH30" s="42" t="e">
        <f>#N/A</f>
        <v>#N/A</v>
      </c>
      <c r="AI30" s="42" t="e">
        <f t="shared" si="27"/>
        <v>#N/A</v>
      </c>
      <c r="AJ30" s="42">
        <v>10</v>
      </c>
      <c r="AK30" s="47">
        <v>2.3333333333333335</v>
      </c>
      <c r="AL30" s="47">
        <v>2.25</v>
      </c>
      <c r="AM30" s="47">
        <v>5</v>
      </c>
      <c r="AN30" s="47">
        <v>7.5</v>
      </c>
      <c r="AO30" s="47">
        <f t="shared" si="28"/>
        <v>6.25</v>
      </c>
      <c r="AP30" s="47">
        <v>7.5</v>
      </c>
      <c r="AQ30" s="42">
        <f t="shared" si="7"/>
        <v>5.666666666666666</v>
      </c>
      <c r="AR30" s="42">
        <v>0</v>
      </c>
      <c r="AS30" s="42">
        <v>10</v>
      </c>
      <c r="AT30" s="42">
        <v>10</v>
      </c>
      <c r="AU30" s="42">
        <f t="shared" si="8"/>
        <v>10</v>
      </c>
      <c r="AV30" s="42">
        <f t="shared" si="9"/>
        <v>5</v>
      </c>
      <c r="AW30" s="43">
        <f t="shared" si="10"/>
        <v>5.415667722222222</v>
      </c>
      <c r="AX30" s="44">
        <v>4.85</v>
      </c>
      <c r="AY30" s="45">
        <f t="shared" si="11"/>
        <v>5.132833861111111</v>
      </c>
      <c r="AZ30" s="61">
        <f t="shared" si="12"/>
        <v>146</v>
      </c>
      <c r="BA30" s="30">
        <f t="shared" si="13"/>
        <v>5.13</v>
      </c>
      <c r="BB30" s="43">
        <f t="shared" si="14"/>
        <v>3.063782</v>
      </c>
      <c r="BC30" s="43">
        <f t="shared" si="15"/>
        <v>6.582222222222222</v>
      </c>
      <c r="BD30" s="43" t="e">
        <f t="shared" si="16"/>
        <v>#N/A</v>
      </c>
    </row>
    <row r="31" spans="1:56" ht="15" customHeight="1">
      <c r="A31" s="41" t="s">
        <v>86</v>
      </c>
      <c r="B31" s="42">
        <v>7.6</v>
      </c>
      <c r="C31" s="42">
        <v>6.1</v>
      </c>
      <c r="D31" s="42">
        <v>5.699999999999999</v>
      </c>
      <c r="E31" s="42">
        <v>6.476190476190476</v>
      </c>
      <c r="F31" s="42">
        <v>8.759999999999998</v>
      </c>
      <c r="G31" s="42">
        <v>10</v>
      </c>
      <c r="H31" s="42">
        <v>10</v>
      </c>
      <c r="I31" s="42">
        <v>10</v>
      </c>
      <c r="J31" s="42">
        <v>10</v>
      </c>
      <c r="K31" s="42">
        <v>10</v>
      </c>
      <c r="L31" s="42">
        <f t="shared" si="0"/>
        <v>10</v>
      </c>
      <c r="M31" s="42" t="s">
        <v>60</v>
      </c>
      <c r="N31" s="42">
        <v>10</v>
      </c>
      <c r="O31" s="47">
        <v>10</v>
      </c>
      <c r="P31" s="47">
        <f t="shared" si="1"/>
        <v>10</v>
      </c>
      <c r="Q31" s="42">
        <f t="shared" si="2"/>
        <v>9.586666666666666</v>
      </c>
      <c r="R31" s="42">
        <v>10</v>
      </c>
      <c r="S31" s="42">
        <v>10</v>
      </c>
      <c r="T31" s="42">
        <v>10</v>
      </c>
      <c r="U31" s="42">
        <f t="shared" si="3"/>
        <v>10</v>
      </c>
      <c r="V31" s="42">
        <v>10</v>
      </c>
      <c r="W31" s="42">
        <v>10</v>
      </c>
      <c r="X31" s="42">
        <f t="shared" si="26"/>
        <v>10</v>
      </c>
      <c r="Y31" s="42">
        <v>10</v>
      </c>
      <c r="Z31" s="42">
        <v>7.5</v>
      </c>
      <c r="AA31" s="42">
        <v>7.5</v>
      </c>
      <c r="AB31" s="42">
        <v>10</v>
      </c>
      <c r="AC31" s="42">
        <v>10</v>
      </c>
      <c r="AD31" s="42" t="e">
        <f>#N/A</f>
        <v>#N/A</v>
      </c>
      <c r="AE31" s="42">
        <v>10</v>
      </c>
      <c r="AF31" s="42">
        <v>10</v>
      </c>
      <c r="AG31" s="42">
        <v>10</v>
      </c>
      <c r="AH31" s="42" t="e">
        <f>#N/A</f>
        <v>#N/A</v>
      </c>
      <c r="AI31" s="42" t="e">
        <f t="shared" si="27"/>
        <v>#N/A</v>
      </c>
      <c r="AJ31" s="42">
        <v>10</v>
      </c>
      <c r="AK31" s="47">
        <v>7.333333333333333</v>
      </c>
      <c r="AL31" s="47">
        <v>6.5</v>
      </c>
      <c r="AM31" s="47">
        <v>10</v>
      </c>
      <c r="AN31" s="47">
        <v>10</v>
      </c>
      <c r="AO31" s="47">
        <f t="shared" si="28"/>
        <v>10</v>
      </c>
      <c r="AP31" s="47">
        <v>10</v>
      </c>
      <c r="AQ31" s="42">
        <f t="shared" si="7"/>
        <v>8.766666666666666</v>
      </c>
      <c r="AR31" s="42">
        <v>0</v>
      </c>
      <c r="AS31" s="42">
        <v>10</v>
      </c>
      <c r="AT31" s="42">
        <v>10</v>
      </c>
      <c r="AU31" s="42">
        <f t="shared" si="8"/>
        <v>10</v>
      </c>
      <c r="AV31" s="42">
        <f t="shared" si="9"/>
        <v>5</v>
      </c>
      <c r="AW31" s="43">
        <f t="shared" si="10"/>
        <v>8.309047619047618</v>
      </c>
      <c r="AX31" s="44">
        <v>7.84</v>
      </c>
      <c r="AY31" s="45">
        <f t="shared" si="11"/>
        <v>8.074523809523809</v>
      </c>
      <c r="AZ31" s="61">
        <f t="shared" si="12"/>
        <v>30</v>
      </c>
      <c r="BA31" s="30">
        <f t="shared" si="13"/>
        <v>8.07</v>
      </c>
      <c r="BB31" s="43">
        <f t="shared" si="14"/>
        <v>6.476190476190476</v>
      </c>
      <c r="BC31" s="43">
        <f t="shared" si="15"/>
        <v>9.586666666666666</v>
      </c>
      <c r="BD31" s="43" t="e">
        <f t="shared" si="16"/>
        <v>#N/A</v>
      </c>
    </row>
    <row r="32" spans="1:56" ht="15" customHeight="1">
      <c r="A32" s="41" t="s">
        <v>87</v>
      </c>
      <c r="B32" s="42">
        <v>4</v>
      </c>
      <c r="C32" s="42">
        <v>4.1</v>
      </c>
      <c r="D32" s="42">
        <v>4.3</v>
      </c>
      <c r="E32" s="42">
        <v>4.153968253968254</v>
      </c>
      <c r="F32" s="42">
        <v>9.6</v>
      </c>
      <c r="G32" s="42">
        <v>0</v>
      </c>
      <c r="H32" s="42">
        <v>10</v>
      </c>
      <c r="I32" s="42">
        <v>5</v>
      </c>
      <c r="J32" s="42">
        <v>9.811338264266334</v>
      </c>
      <c r="K32" s="42">
        <v>9.840685645380459</v>
      </c>
      <c r="L32" s="42">
        <f t="shared" si="0"/>
        <v>6.930404781929359</v>
      </c>
      <c r="M32" s="42">
        <v>10</v>
      </c>
      <c r="N32" s="42">
        <v>2.5</v>
      </c>
      <c r="O32" s="47">
        <v>5</v>
      </c>
      <c r="P32" s="47">
        <f t="shared" si="1"/>
        <v>5.833333333333333</v>
      </c>
      <c r="Q32" s="42">
        <f t="shared" si="2"/>
        <v>7.454579371754231</v>
      </c>
      <c r="R32" s="42">
        <v>0</v>
      </c>
      <c r="S32" s="42">
        <v>0</v>
      </c>
      <c r="T32" s="42">
        <v>10</v>
      </c>
      <c r="U32" s="42">
        <f t="shared" si="3"/>
        <v>3.3333333333333335</v>
      </c>
      <c r="V32" s="42">
        <v>2.5</v>
      </c>
      <c r="W32" s="42">
        <v>2.5</v>
      </c>
      <c r="X32" s="42">
        <f t="shared" si="26"/>
        <v>2.5</v>
      </c>
      <c r="Y32" s="42">
        <v>0</v>
      </c>
      <c r="Z32" s="42">
        <v>2.5</v>
      </c>
      <c r="AA32" s="42">
        <v>0</v>
      </c>
      <c r="AB32" s="42">
        <v>2.5</v>
      </c>
      <c r="AC32" s="42">
        <v>5</v>
      </c>
      <c r="AD32" s="42" t="e">
        <f>#N/A</f>
        <v>#N/A</v>
      </c>
      <c r="AE32" s="42">
        <v>0</v>
      </c>
      <c r="AF32" s="42">
        <v>0</v>
      </c>
      <c r="AG32" s="42">
        <v>5</v>
      </c>
      <c r="AH32" s="42" t="e">
        <f>#N/A</f>
        <v>#N/A</v>
      </c>
      <c r="AI32" s="42" t="e">
        <f t="shared" si="27"/>
        <v>#N/A</v>
      </c>
      <c r="AJ32" s="42">
        <v>10</v>
      </c>
      <c r="AK32" s="47">
        <v>0.3333333333333333</v>
      </c>
      <c r="AL32" s="47">
        <v>2</v>
      </c>
      <c r="AM32" s="47">
        <v>5</v>
      </c>
      <c r="AN32" s="47">
        <v>7.5</v>
      </c>
      <c r="AO32" s="47">
        <f t="shared" si="28"/>
        <v>6.25</v>
      </c>
      <c r="AP32" s="47">
        <v>5</v>
      </c>
      <c r="AQ32" s="42">
        <f t="shared" si="7"/>
        <v>4.716666666666667</v>
      </c>
      <c r="AR32" s="42">
        <v>10</v>
      </c>
      <c r="AS32" s="42">
        <v>10</v>
      </c>
      <c r="AT32" s="42">
        <v>10</v>
      </c>
      <c r="AU32" s="42">
        <f t="shared" si="8"/>
        <v>10</v>
      </c>
      <c r="AV32" s="42">
        <f t="shared" si="9"/>
        <v>10</v>
      </c>
      <c r="AW32" s="43">
        <f t="shared" si="10"/>
        <v>5.1238035730972875</v>
      </c>
      <c r="AX32" s="44">
        <v>6.39</v>
      </c>
      <c r="AY32" s="45">
        <f t="shared" si="11"/>
        <v>5.756901786548644</v>
      </c>
      <c r="AZ32" s="61">
        <f t="shared" si="12"/>
        <v>133</v>
      </c>
      <c r="BA32" s="30">
        <f t="shared" si="13"/>
        <v>5.76</v>
      </c>
      <c r="BB32" s="43">
        <f t="shared" si="14"/>
        <v>4.153968253968254</v>
      </c>
      <c r="BC32" s="43">
        <f t="shared" si="15"/>
        <v>7.454579371754231</v>
      </c>
      <c r="BD32" s="43" t="e">
        <f t="shared" si="16"/>
        <v>#N/A</v>
      </c>
    </row>
    <row r="33" spans="1:56" ht="15" customHeight="1">
      <c r="A33" s="41" t="s">
        <v>88</v>
      </c>
      <c r="B33" s="42">
        <v>5.1</v>
      </c>
      <c r="C33" s="42">
        <v>4.9</v>
      </c>
      <c r="D33" s="42">
        <v>3.5</v>
      </c>
      <c r="E33" s="42">
        <v>4.507936507936508</v>
      </c>
      <c r="F33" s="42">
        <v>0</v>
      </c>
      <c r="G33" s="42">
        <v>0</v>
      </c>
      <c r="H33" s="42">
        <v>0</v>
      </c>
      <c r="I33" s="42">
        <v>2.5</v>
      </c>
      <c r="J33" s="42">
        <v>0</v>
      </c>
      <c r="K33" s="42">
        <v>0</v>
      </c>
      <c r="L33" s="42">
        <f t="shared" si="0"/>
        <v>0.5</v>
      </c>
      <c r="M33" s="42">
        <v>10</v>
      </c>
      <c r="N33" s="42">
        <v>10</v>
      </c>
      <c r="O33" s="47">
        <v>10</v>
      </c>
      <c r="P33" s="47">
        <f t="shared" si="1"/>
        <v>10</v>
      </c>
      <c r="Q33" s="42">
        <f t="shared" si="2"/>
        <v>3.5</v>
      </c>
      <c r="R33" s="42">
        <v>5</v>
      </c>
      <c r="S33" s="42">
        <v>10</v>
      </c>
      <c r="T33" s="42">
        <v>5</v>
      </c>
      <c r="U33" s="42">
        <f t="shared" si="3"/>
        <v>6.666666666666667</v>
      </c>
      <c r="V33" s="42">
        <v>7.5</v>
      </c>
      <c r="W33" s="42">
        <v>7.5</v>
      </c>
      <c r="X33" s="42">
        <f t="shared" si="26"/>
        <v>7.5</v>
      </c>
      <c r="Y33" s="42">
        <v>10</v>
      </c>
      <c r="Z33" s="42">
        <v>7.5</v>
      </c>
      <c r="AA33" s="42">
        <v>7.5</v>
      </c>
      <c r="AB33" s="42">
        <v>7.5</v>
      </c>
      <c r="AC33" s="42">
        <v>7.5</v>
      </c>
      <c r="AD33" s="42" t="e">
        <f>#N/A</f>
        <v>#N/A</v>
      </c>
      <c r="AE33" s="42">
        <v>7.5</v>
      </c>
      <c r="AF33" s="42">
        <v>5</v>
      </c>
      <c r="AG33" s="42">
        <v>7.5</v>
      </c>
      <c r="AH33" s="42" t="e">
        <f>#N/A</f>
        <v>#N/A</v>
      </c>
      <c r="AI33" s="42" t="e">
        <f t="shared" si="27"/>
        <v>#N/A</v>
      </c>
      <c r="AJ33" s="42">
        <v>5.807516983696292</v>
      </c>
      <c r="AK33" s="47">
        <v>6.333333333333333</v>
      </c>
      <c r="AL33" s="47">
        <v>3.5</v>
      </c>
      <c r="AM33" s="47">
        <v>10</v>
      </c>
      <c r="AN33" s="47">
        <v>10</v>
      </c>
      <c r="AO33" s="47">
        <f t="shared" si="28"/>
        <v>10</v>
      </c>
      <c r="AP33" s="47">
        <v>7.5</v>
      </c>
      <c r="AQ33" s="42">
        <f t="shared" si="7"/>
        <v>6.628170063405925</v>
      </c>
      <c r="AR33" s="42">
        <v>10</v>
      </c>
      <c r="AS33" s="42">
        <v>10</v>
      </c>
      <c r="AT33" s="42">
        <v>10</v>
      </c>
      <c r="AU33" s="42">
        <f t="shared" si="8"/>
        <v>10</v>
      </c>
      <c r="AV33" s="42">
        <f t="shared" si="9"/>
        <v>10</v>
      </c>
      <c r="AW33" s="43">
        <f t="shared" si="10"/>
        <v>5.873134466658053</v>
      </c>
      <c r="AX33" s="44">
        <v>6.59</v>
      </c>
      <c r="AY33" s="45">
        <f t="shared" si="11"/>
        <v>6.231567233329026</v>
      </c>
      <c r="AZ33" s="61">
        <f t="shared" si="12"/>
        <v>117</v>
      </c>
      <c r="BA33" s="30">
        <f t="shared" si="13"/>
        <v>6.23</v>
      </c>
      <c r="BB33" s="43">
        <f t="shared" si="14"/>
        <v>4.507936507936508</v>
      </c>
      <c r="BC33" s="43">
        <f t="shared" si="15"/>
        <v>3.5</v>
      </c>
      <c r="BD33" s="43" t="e">
        <f t="shared" si="16"/>
        <v>#N/A</v>
      </c>
    </row>
    <row r="34" spans="1:56" ht="15" customHeight="1">
      <c r="A34" s="41" t="s">
        <v>89</v>
      </c>
      <c r="B34" s="42" t="s">
        <v>60</v>
      </c>
      <c r="C34" s="42" t="s">
        <v>60</v>
      </c>
      <c r="D34" s="42" t="s">
        <v>60</v>
      </c>
      <c r="E34" s="42">
        <v>2.766195</v>
      </c>
      <c r="F34" s="42">
        <v>0</v>
      </c>
      <c r="G34" s="42">
        <v>0</v>
      </c>
      <c r="H34" s="42">
        <v>6.651705523040656</v>
      </c>
      <c r="I34" s="42">
        <v>0</v>
      </c>
      <c r="J34" s="42">
        <v>8.564291913667434</v>
      </c>
      <c r="K34" s="42">
        <v>9.65908274416414</v>
      </c>
      <c r="L34" s="42">
        <f t="shared" si="0"/>
        <v>4.975016036174447</v>
      </c>
      <c r="M34" s="42">
        <v>10</v>
      </c>
      <c r="N34" s="42">
        <v>10</v>
      </c>
      <c r="O34" s="47">
        <v>5</v>
      </c>
      <c r="P34" s="47">
        <f t="shared" si="1"/>
        <v>8.333333333333334</v>
      </c>
      <c r="Q34" s="42">
        <f t="shared" si="2"/>
        <v>4.436116456502593</v>
      </c>
      <c r="R34" s="42">
        <v>0</v>
      </c>
      <c r="S34" s="42">
        <v>0</v>
      </c>
      <c r="T34" s="42">
        <v>0</v>
      </c>
      <c r="U34" s="42">
        <f t="shared" si="3"/>
        <v>0</v>
      </c>
      <c r="V34" s="42">
        <v>5</v>
      </c>
      <c r="W34" s="42">
        <v>7.5</v>
      </c>
      <c r="X34" s="42">
        <f t="shared" si="26"/>
        <v>6.25</v>
      </c>
      <c r="Y34" s="42">
        <v>7.5</v>
      </c>
      <c r="Z34" s="42">
        <v>7.5</v>
      </c>
      <c r="AA34" s="42">
        <v>2.5</v>
      </c>
      <c r="AB34" s="42">
        <v>5</v>
      </c>
      <c r="AC34" s="42">
        <v>5</v>
      </c>
      <c r="AD34" s="42" t="e">
        <f>#N/A</f>
        <v>#N/A</v>
      </c>
      <c r="AE34" s="42">
        <v>5</v>
      </c>
      <c r="AF34" s="42">
        <v>2.5</v>
      </c>
      <c r="AG34" s="42">
        <v>2.5</v>
      </c>
      <c r="AH34" s="42" t="e">
        <f>#N/A</f>
        <v>#N/A</v>
      </c>
      <c r="AI34" s="42" t="e">
        <f t="shared" si="27"/>
        <v>#N/A</v>
      </c>
      <c r="AJ34" s="42">
        <v>10</v>
      </c>
      <c r="AK34" s="47">
        <v>1.3333333333333333</v>
      </c>
      <c r="AL34" s="47">
        <v>1.75</v>
      </c>
      <c r="AM34" s="47">
        <v>7.5</v>
      </c>
      <c r="AN34" s="47">
        <v>7.5</v>
      </c>
      <c r="AO34" s="47">
        <f t="shared" si="28"/>
        <v>7.5</v>
      </c>
      <c r="AP34" s="47">
        <v>10</v>
      </c>
      <c r="AQ34" s="42">
        <f t="shared" si="7"/>
        <v>6.116666666666666</v>
      </c>
      <c r="AR34" s="42">
        <v>0</v>
      </c>
      <c r="AS34" s="42">
        <v>10</v>
      </c>
      <c r="AT34" s="42">
        <v>10</v>
      </c>
      <c r="AU34" s="42">
        <f t="shared" si="8"/>
        <v>10</v>
      </c>
      <c r="AV34" s="42">
        <f t="shared" si="9"/>
        <v>5</v>
      </c>
      <c r="AW34" s="43">
        <f t="shared" si="10"/>
        <v>4.099744530792315</v>
      </c>
      <c r="AX34" s="44">
        <v>5.39</v>
      </c>
      <c r="AY34" s="45">
        <f t="shared" si="11"/>
        <v>4.7448722653961575</v>
      </c>
      <c r="AZ34" s="61">
        <f t="shared" si="12"/>
        <v>151</v>
      </c>
      <c r="BA34" s="30">
        <f t="shared" si="13"/>
        <v>4.74</v>
      </c>
      <c r="BB34" s="43">
        <f t="shared" si="14"/>
        <v>2.766195</v>
      </c>
      <c r="BC34" s="43">
        <f t="shared" si="15"/>
        <v>4.436116456502593</v>
      </c>
      <c r="BD34" s="43" t="e">
        <f t="shared" si="16"/>
        <v>#N/A</v>
      </c>
    </row>
    <row r="35" spans="1:56" ht="15" customHeight="1">
      <c r="A35" s="41" t="s">
        <v>90</v>
      </c>
      <c r="B35" s="42" t="s">
        <v>60</v>
      </c>
      <c r="C35" s="42" t="s">
        <v>60</v>
      </c>
      <c r="D35" s="42" t="s">
        <v>60</v>
      </c>
      <c r="E35" s="42">
        <v>3.5548</v>
      </c>
      <c r="F35" s="42">
        <v>5</v>
      </c>
      <c r="G35" s="42">
        <v>10</v>
      </c>
      <c r="H35" s="42">
        <v>10</v>
      </c>
      <c r="I35" s="42">
        <v>5</v>
      </c>
      <c r="J35" s="42">
        <v>10</v>
      </c>
      <c r="K35" s="42">
        <v>10</v>
      </c>
      <c r="L35" s="42">
        <f t="shared" si="0"/>
        <v>9</v>
      </c>
      <c r="M35" s="42">
        <v>9</v>
      </c>
      <c r="N35" s="42">
        <v>10</v>
      </c>
      <c r="O35" s="47">
        <v>2.5</v>
      </c>
      <c r="P35" s="47">
        <f t="shared" si="1"/>
        <v>7.166666666666667</v>
      </c>
      <c r="Q35" s="42">
        <f t="shared" si="2"/>
        <v>7.055555555555556</v>
      </c>
      <c r="R35" s="42">
        <v>10</v>
      </c>
      <c r="S35" s="42">
        <v>10</v>
      </c>
      <c r="T35" s="42">
        <v>5</v>
      </c>
      <c r="U35" s="42">
        <f t="shared" si="3"/>
        <v>8.333333333333334</v>
      </c>
      <c r="V35" s="42">
        <v>10</v>
      </c>
      <c r="W35" s="42">
        <v>7.5</v>
      </c>
      <c r="X35" s="42">
        <f t="shared" si="26"/>
        <v>8.75</v>
      </c>
      <c r="Y35" s="42">
        <v>7.5</v>
      </c>
      <c r="Z35" s="42">
        <v>5</v>
      </c>
      <c r="AA35" s="42">
        <v>7.5</v>
      </c>
      <c r="AB35" s="42">
        <v>5</v>
      </c>
      <c r="AC35" s="42">
        <v>5</v>
      </c>
      <c r="AD35" s="42" t="e">
        <f>#N/A</f>
        <v>#N/A</v>
      </c>
      <c r="AE35" s="42">
        <v>10</v>
      </c>
      <c r="AF35" s="42">
        <v>10</v>
      </c>
      <c r="AG35" s="42">
        <v>7.5</v>
      </c>
      <c r="AH35" s="42" t="e">
        <f>#N/A</f>
        <v>#N/A</v>
      </c>
      <c r="AI35" s="42" t="e">
        <f t="shared" si="27"/>
        <v>#N/A</v>
      </c>
      <c r="AJ35" s="42">
        <v>10</v>
      </c>
      <c r="AK35" s="47">
        <v>4.666666666666667</v>
      </c>
      <c r="AL35" s="47">
        <v>4.25</v>
      </c>
      <c r="AM35" s="47">
        <v>7.5</v>
      </c>
      <c r="AN35" s="47">
        <v>7.5</v>
      </c>
      <c r="AO35" s="47">
        <f t="shared" si="28"/>
        <v>7.5</v>
      </c>
      <c r="AP35" s="47">
        <v>5</v>
      </c>
      <c r="AQ35" s="42">
        <f t="shared" si="7"/>
        <v>6.283333333333333</v>
      </c>
      <c r="AR35" s="42">
        <v>0</v>
      </c>
      <c r="AS35" s="42">
        <v>10</v>
      </c>
      <c r="AT35" s="42">
        <v>10</v>
      </c>
      <c r="AU35" s="42">
        <f t="shared" si="8"/>
        <v>10</v>
      </c>
      <c r="AV35" s="42">
        <f t="shared" si="9"/>
        <v>5</v>
      </c>
      <c r="AW35" s="43">
        <f t="shared" si="10"/>
        <v>6.176755555555555</v>
      </c>
      <c r="AX35" s="44">
        <v>4.51</v>
      </c>
      <c r="AY35" s="45">
        <f t="shared" si="11"/>
        <v>5.343377777777778</v>
      </c>
      <c r="AZ35" s="61">
        <f t="shared" si="12"/>
        <v>142</v>
      </c>
      <c r="BA35" s="30">
        <f t="shared" si="13"/>
        <v>5.34</v>
      </c>
      <c r="BB35" s="43">
        <f t="shared" si="14"/>
        <v>3.5548</v>
      </c>
      <c r="BC35" s="43">
        <f t="shared" si="15"/>
        <v>7.055555555555556</v>
      </c>
      <c r="BD35" s="43" t="e">
        <f t="shared" si="16"/>
        <v>#N/A</v>
      </c>
    </row>
    <row r="36" spans="1:56" ht="15" customHeight="1">
      <c r="A36" s="41" t="s">
        <v>91</v>
      </c>
      <c r="B36" s="42" t="s">
        <v>60</v>
      </c>
      <c r="C36" s="42" t="s">
        <v>60</v>
      </c>
      <c r="D36" s="42" t="s">
        <v>60</v>
      </c>
      <c r="E36" s="42">
        <v>5.920614</v>
      </c>
      <c r="F36" s="42">
        <v>6.6</v>
      </c>
      <c r="G36" s="42">
        <v>10</v>
      </c>
      <c r="H36" s="42">
        <v>10</v>
      </c>
      <c r="I36" s="42">
        <v>10</v>
      </c>
      <c r="J36" s="42">
        <v>10</v>
      </c>
      <c r="K36" s="42">
        <v>10</v>
      </c>
      <c r="L36" s="42">
        <f t="shared" si="0"/>
        <v>10</v>
      </c>
      <c r="M36" s="42">
        <v>10</v>
      </c>
      <c r="N36" s="42">
        <v>10</v>
      </c>
      <c r="O36" s="47">
        <v>10</v>
      </c>
      <c r="P36" s="47">
        <f t="shared" si="1"/>
        <v>10</v>
      </c>
      <c r="Q36" s="42">
        <f t="shared" si="2"/>
        <v>8.866666666666667</v>
      </c>
      <c r="R36" s="42">
        <v>5</v>
      </c>
      <c r="S36" s="42">
        <v>10</v>
      </c>
      <c r="T36" s="42">
        <v>10</v>
      </c>
      <c r="U36" s="42">
        <f t="shared" si="3"/>
        <v>8.333333333333334</v>
      </c>
      <c r="V36" s="42">
        <v>7.5</v>
      </c>
      <c r="W36" s="42">
        <v>7.5</v>
      </c>
      <c r="X36" s="42">
        <f t="shared" si="26"/>
        <v>7.5</v>
      </c>
      <c r="Y36" s="42">
        <v>10</v>
      </c>
      <c r="Z36" s="42">
        <v>10</v>
      </c>
      <c r="AA36" s="42">
        <v>10</v>
      </c>
      <c r="AB36" s="42">
        <v>7.5</v>
      </c>
      <c r="AC36" s="42">
        <v>7.5</v>
      </c>
      <c r="AD36" s="42" t="e">
        <f>#N/A</f>
        <v>#N/A</v>
      </c>
      <c r="AE36" s="42">
        <v>7.5</v>
      </c>
      <c r="AF36" s="42">
        <v>7.5</v>
      </c>
      <c r="AG36" s="42">
        <v>10</v>
      </c>
      <c r="AH36" s="42" t="e">
        <f>#N/A</f>
        <v>#N/A</v>
      </c>
      <c r="AI36" s="42" t="e">
        <f t="shared" si="27"/>
        <v>#N/A</v>
      </c>
      <c r="AJ36" s="42">
        <v>10</v>
      </c>
      <c r="AK36" s="47">
        <v>8.333333333333334</v>
      </c>
      <c r="AL36" s="47">
        <v>8.25</v>
      </c>
      <c r="AM36" s="47">
        <v>10</v>
      </c>
      <c r="AN36" s="47">
        <v>10</v>
      </c>
      <c r="AO36" s="47">
        <f t="shared" si="28"/>
        <v>10</v>
      </c>
      <c r="AP36" s="47">
        <v>10</v>
      </c>
      <c r="AQ36" s="42">
        <f t="shared" si="7"/>
        <v>9.316666666666666</v>
      </c>
      <c r="AR36" s="42">
        <v>10</v>
      </c>
      <c r="AS36" s="42">
        <v>10</v>
      </c>
      <c r="AT36" s="42">
        <v>10</v>
      </c>
      <c r="AU36" s="42">
        <f t="shared" si="8"/>
        <v>10</v>
      </c>
      <c r="AV36" s="42">
        <f t="shared" si="9"/>
        <v>10</v>
      </c>
      <c r="AW36" s="43">
        <f t="shared" si="10"/>
        <v>8.128486833333334</v>
      </c>
      <c r="AX36" s="44">
        <v>7.57</v>
      </c>
      <c r="AY36" s="45">
        <f t="shared" si="11"/>
        <v>7.849243416666667</v>
      </c>
      <c r="AZ36" s="61">
        <f t="shared" si="12"/>
        <v>39</v>
      </c>
      <c r="BA36" s="30">
        <f t="shared" si="13"/>
        <v>7.85</v>
      </c>
      <c r="BB36" s="43">
        <f t="shared" si="14"/>
        <v>5.920614</v>
      </c>
      <c r="BC36" s="43">
        <f t="shared" si="15"/>
        <v>8.866666666666667</v>
      </c>
      <c r="BD36" s="43" t="e">
        <f t="shared" si="16"/>
        <v>#N/A</v>
      </c>
    </row>
    <row r="37" spans="1:56" ht="15" customHeight="1">
      <c r="A37" s="41" t="s">
        <v>92</v>
      </c>
      <c r="B37" s="42">
        <v>3</v>
      </c>
      <c r="C37" s="42">
        <v>4.8</v>
      </c>
      <c r="D37" s="42">
        <v>4</v>
      </c>
      <c r="E37" s="42">
        <v>3.963492063492064</v>
      </c>
      <c r="F37" s="42">
        <v>4.5600000000000005</v>
      </c>
      <c r="G37" s="42">
        <v>5</v>
      </c>
      <c r="H37" s="42">
        <v>10</v>
      </c>
      <c r="I37" s="42">
        <v>2.5</v>
      </c>
      <c r="J37" s="42">
        <v>6.484649636747129</v>
      </c>
      <c r="K37" s="42">
        <v>9.484415280056245</v>
      </c>
      <c r="L37" s="42">
        <f t="shared" si="0"/>
        <v>6.693812983360675</v>
      </c>
      <c r="M37" s="42">
        <v>6.4</v>
      </c>
      <c r="N37" s="42">
        <v>10</v>
      </c>
      <c r="O37" s="47">
        <v>5</v>
      </c>
      <c r="P37" s="47">
        <f t="shared" si="1"/>
        <v>7.133333333333333</v>
      </c>
      <c r="Q37" s="42">
        <f t="shared" si="2"/>
        <v>6.129048772231336</v>
      </c>
      <c r="R37" s="42">
        <v>0</v>
      </c>
      <c r="S37" s="42">
        <v>5</v>
      </c>
      <c r="T37" s="42">
        <v>5</v>
      </c>
      <c r="U37" s="42">
        <f t="shared" si="3"/>
        <v>3.3333333333333335</v>
      </c>
      <c r="V37" s="42">
        <v>10</v>
      </c>
      <c r="W37" s="42">
        <v>10</v>
      </c>
      <c r="X37" s="42">
        <f t="shared" si="26"/>
        <v>10</v>
      </c>
      <c r="Y37" s="42">
        <v>10</v>
      </c>
      <c r="Z37" s="42">
        <v>7.5</v>
      </c>
      <c r="AA37" s="42">
        <v>10</v>
      </c>
      <c r="AB37" s="42">
        <v>10</v>
      </c>
      <c r="AC37" s="42">
        <v>10</v>
      </c>
      <c r="AD37" s="42" t="e">
        <f>#N/A</f>
        <v>#N/A</v>
      </c>
      <c r="AE37" s="42">
        <v>10</v>
      </c>
      <c r="AF37" s="42">
        <v>10</v>
      </c>
      <c r="AG37" s="42">
        <v>10</v>
      </c>
      <c r="AH37" s="42" t="e">
        <f>#N/A</f>
        <v>#N/A</v>
      </c>
      <c r="AI37" s="42" t="e">
        <f t="shared" si="27"/>
        <v>#N/A</v>
      </c>
      <c r="AJ37" s="42">
        <v>10</v>
      </c>
      <c r="AK37" s="47">
        <v>4.333333333333333</v>
      </c>
      <c r="AL37" s="47">
        <v>3.75</v>
      </c>
      <c r="AM37" s="47">
        <v>10</v>
      </c>
      <c r="AN37" s="47">
        <v>7.5</v>
      </c>
      <c r="AO37" s="47">
        <f t="shared" si="28"/>
        <v>8.75</v>
      </c>
      <c r="AP37" s="47">
        <v>10</v>
      </c>
      <c r="AQ37" s="42">
        <f t="shared" si="7"/>
        <v>7.366666666666665</v>
      </c>
      <c r="AR37" s="42">
        <v>5</v>
      </c>
      <c r="AS37" s="42">
        <v>10</v>
      </c>
      <c r="AT37" s="42">
        <v>10</v>
      </c>
      <c r="AU37" s="42">
        <f t="shared" si="8"/>
        <v>10</v>
      </c>
      <c r="AV37" s="42">
        <f t="shared" si="9"/>
        <v>7.5</v>
      </c>
      <c r="AW37" s="43">
        <f t="shared" si="10"/>
        <v>6.28063520893085</v>
      </c>
      <c r="AX37" s="44">
        <v>5.9</v>
      </c>
      <c r="AY37" s="45">
        <f t="shared" si="11"/>
        <v>6.090317604465425</v>
      </c>
      <c r="AZ37" s="61">
        <f t="shared" si="12"/>
        <v>126</v>
      </c>
      <c r="BA37" s="30">
        <f t="shared" si="13"/>
        <v>6.09</v>
      </c>
      <c r="BB37" s="43">
        <f t="shared" si="14"/>
        <v>3.963492063492064</v>
      </c>
      <c r="BC37" s="43">
        <f t="shared" si="15"/>
        <v>6.129048772231336</v>
      </c>
      <c r="BD37" s="43" t="e">
        <f t="shared" si="16"/>
        <v>#N/A</v>
      </c>
    </row>
    <row r="38" spans="1:56" ht="15" customHeight="1">
      <c r="A38" s="41" t="s">
        <v>93</v>
      </c>
      <c r="B38" s="42">
        <v>5.5</v>
      </c>
      <c r="C38" s="42">
        <v>5.2</v>
      </c>
      <c r="D38" s="42">
        <v>5.5</v>
      </c>
      <c r="E38" s="42">
        <v>5.388888888888888</v>
      </c>
      <c r="F38" s="42">
        <v>9.520000000000001</v>
      </c>
      <c r="G38" s="42">
        <v>10</v>
      </c>
      <c r="H38" s="42">
        <v>10</v>
      </c>
      <c r="I38" s="42">
        <v>10</v>
      </c>
      <c r="J38" s="42">
        <v>10</v>
      </c>
      <c r="K38" s="42">
        <v>10</v>
      </c>
      <c r="L38" s="42">
        <f t="shared" si="0"/>
        <v>10</v>
      </c>
      <c r="M38" s="42">
        <v>10</v>
      </c>
      <c r="N38" s="42">
        <v>10</v>
      </c>
      <c r="O38" s="47">
        <v>10</v>
      </c>
      <c r="P38" s="47">
        <f t="shared" si="1"/>
        <v>10</v>
      </c>
      <c r="Q38" s="42">
        <f t="shared" si="2"/>
        <v>9.840000000000002</v>
      </c>
      <c r="R38" s="42">
        <v>10</v>
      </c>
      <c r="S38" s="42">
        <v>10</v>
      </c>
      <c r="T38" s="42">
        <v>10</v>
      </c>
      <c r="U38" s="42">
        <f t="shared" si="3"/>
        <v>10</v>
      </c>
      <c r="V38" s="42">
        <v>7.5</v>
      </c>
      <c r="W38" s="42">
        <v>7.5</v>
      </c>
      <c r="X38" s="42">
        <f t="shared" si="26"/>
        <v>7.5</v>
      </c>
      <c r="Y38" s="42">
        <v>10</v>
      </c>
      <c r="Z38" s="42">
        <v>10</v>
      </c>
      <c r="AA38" s="42">
        <v>10</v>
      </c>
      <c r="AB38" s="42">
        <v>7.5</v>
      </c>
      <c r="AC38" s="42">
        <v>10</v>
      </c>
      <c r="AD38" s="42" t="e">
        <f>#N/A</f>
        <v>#N/A</v>
      </c>
      <c r="AE38" s="42">
        <v>10</v>
      </c>
      <c r="AF38" s="42">
        <v>7.5</v>
      </c>
      <c r="AG38" s="42">
        <v>10</v>
      </c>
      <c r="AH38" s="42" t="e">
        <f>#N/A</f>
        <v>#N/A</v>
      </c>
      <c r="AI38" s="42" t="e">
        <f t="shared" si="27"/>
        <v>#N/A</v>
      </c>
      <c r="AJ38" s="42">
        <v>10</v>
      </c>
      <c r="AK38" s="47">
        <v>7</v>
      </c>
      <c r="AL38" s="47">
        <v>6</v>
      </c>
      <c r="AM38" s="47">
        <v>10</v>
      </c>
      <c r="AN38" s="47">
        <v>10</v>
      </c>
      <c r="AO38" s="47">
        <f t="shared" si="28"/>
        <v>10</v>
      </c>
      <c r="AP38" s="47">
        <v>10</v>
      </c>
      <c r="AQ38" s="42">
        <f t="shared" si="7"/>
        <v>8.6</v>
      </c>
      <c r="AR38" s="42">
        <v>10</v>
      </c>
      <c r="AS38" s="42">
        <v>10</v>
      </c>
      <c r="AT38" s="42">
        <v>10</v>
      </c>
      <c r="AU38" s="42">
        <f t="shared" si="8"/>
        <v>10</v>
      </c>
      <c r="AV38" s="42">
        <f t="shared" si="9"/>
        <v>10</v>
      </c>
      <c r="AW38" s="43">
        <f t="shared" si="10"/>
        <v>8.375555555555556</v>
      </c>
      <c r="AX38" s="44">
        <v>6.94</v>
      </c>
      <c r="AY38" s="45">
        <f t="shared" si="11"/>
        <v>7.657777777777778</v>
      </c>
      <c r="AZ38" s="61">
        <f t="shared" si="12"/>
        <v>45</v>
      </c>
      <c r="BA38" s="30">
        <f t="shared" si="13"/>
        <v>7.66</v>
      </c>
      <c r="BB38" s="43">
        <f t="shared" si="14"/>
        <v>5.388888888888888</v>
      </c>
      <c r="BC38" s="43">
        <f t="shared" si="15"/>
        <v>9.840000000000002</v>
      </c>
      <c r="BD38" s="43" t="e">
        <f t="shared" si="16"/>
        <v>#N/A</v>
      </c>
    </row>
    <row r="39" spans="1:56" ht="15" customHeight="1">
      <c r="A39" s="41" t="s">
        <v>94</v>
      </c>
      <c r="B39" s="42" t="s">
        <v>60</v>
      </c>
      <c r="C39" s="42" t="s">
        <v>60</v>
      </c>
      <c r="D39" s="42" t="s">
        <v>60</v>
      </c>
      <c r="E39" s="42">
        <v>6.813374</v>
      </c>
      <c r="F39" s="42">
        <v>9.200000000000001</v>
      </c>
      <c r="G39" s="42">
        <v>10</v>
      </c>
      <c r="H39" s="42">
        <v>10</v>
      </c>
      <c r="I39" s="42">
        <v>7.5</v>
      </c>
      <c r="J39" s="42">
        <v>10</v>
      </c>
      <c r="K39" s="42">
        <v>10</v>
      </c>
      <c r="L39" s="42">
        <f t="shared" si="0"/>
        <v>9.5</v>
      </c>
      <c r="M39" s="42">
        <v>10</v>
      </c>
      <c r="N39" s="42">
        <v>10</v>
      </c>
      <c r="O39" s="47" t="s">
        <v>60</v>
      </c>
      <c r="P39" s="47">
        <f t="shared" si="1"/>
        <v>10</v>
      </c>
      <c r="Q39" s="42">
        <f t="shared" si="2"/>
        <v>9.566666666666668</v>
      </c>
      <c r="R39" s="42">
        <v>10</v>
      </c>
      <c r="S39" s="42">
        <v>10</v>
      </c>
      <c r="T39" s="42">
        <v>10</v>
      </c>
      <c r="U39" s="42">
        <f t="shared" si="3"/>
        <v>10</v>
      </c>
      <c r="V39" s="42">
        <v>5</v>
      </c>
      <c r="W39" s="42">
        <v>10</v>
      </c>
      <c r="X39" s="42">
        <f t="shared" si="26"/>
        <v>7.5</v>
      </c>
      <c r="Y39" s="42">
        <v>10</v>
      </c>
      <c r="Z39" s="42">
        <v>10</v>
      </c>
      <c r="AA39" s="42">
        <v>7.5</v>
      </c>
      <c r="AB39" s="42">
        <v>10</v>
      </c>
      <c r="AC39" s="42">
        <v>7.5</v>
      </c>
      <c r="AD39" s="42" t="e">
        <f>#N/A</f>
        <v>#N/A</v>
      </c>
      <c r="AE39" s="42">
        <v>10</v>
      </c>
      <c r="AF39" s="42">
        <v>10</v>
      </c>
      <c r="AG39" s="42">
        <v>10</v>
      </c>
      <c r="AH39" s="42" t="e">
        <f>#N/A</f>
        <v>#N/A</v>
      </c>
      <c r="AI39" s="42" t="e">
        <f t="shared" si="27"/>
        <v>#N/A</v>
      </c>
      <c r="AJ39" s="42">
        <v>10</v>
      </c>
      <c r="AK39" s="47">
        <v>8</v>
      </c>
      <c r="AL39" s="47">
        <v>7.5</v>
      </c>
      <c r="AM39" s="47">
        <v>10</v>
      </c>
      <c r="AN39" s="47">
        <v>10</v>
      </c>
      <c r="AO39" s="47">
        <f t="shared" si="28"/>
        <v>10</v>
      </c>
      <c r="AP39" s="47">
        <v>10</v>
      </c>
      <c r="AQ39" s="42">
        <f t="shared" si="7"/>
        <v>9.1</v>
      </c>
      <c r="AR39" s="42">
        <v>10</v>
      </c>
      <c r="AS39" s="42">
        <v>5</v>
      </c>
      <c r="AT39" s="42">
        <v>5</v>
      </c>
      <c r="AU39" s="42">
        <f t="shared" si="8"/>
        <v>5</v>
      </c>
      <c r="AV39" s="42">
        <f t="shared" si="9"/>
        <v>7.5</v>
      </c>
      <c r="AW39" s="43">
        <f t="shared" si="10"/>
        <v>8.4633435</v>
      </c>
      <c r="AX39" s="44">
        <v>7.47</v>
      </c>
      <c r="AY39" s="45">
        <f t="shared" si="11"/>
        <v>7.96667175</v>
      </c>
      <c r="AZ39" s="61">
        <f t="shared" si="12"/>
        <v>34</v>
      </c>
      <c r="BA39" s="30">
        <f t="shared" si="13"/>
        <v>7.97</v>
      </c>
      <c r="BB39" s="43">
        <f t="shared" si="14"/>
        <v>6.813374</v>
      </c>
      <c r="BC39" s="43">
        <f t="shared" si="15"/>
        <v>9.566666666666668</v>
      </c>
      <c r="BD39" s="43" t="e">
        <f t="shared" si="16"/>
        <v>#N/A</v>
      </c>
    </row>
    <row r="40" spans="1:56" ht="15" customHeight="1">
      <c r="A40" s="41" t="s">
        <v>95</v>
      </c>
      <c r="B40" s="42">
        <v>8.6</v>
      </c>
      <c r="C40" s="42">
        <v>6.5</v>
      </c>
      <c r="D40" s="42">
        <v>6.800000000000001</v>
      </c>
      <c r="E40" s="42">
        <v>7.265079365079364</v>
      </c>
      <c r="F40" s="42">
        <v>9.6</v>
      </c>
      <c r="G40" s="42">
        <v>10</v>
      </c>
      <c r="H40" s="42">
        <v>10</v>
      </c>
      <c r="I40" s="42">
        <v>7.5</v>
      </c>
      <c r="J40" s="42">
        <v>10</v>
      </c>
      <c r="K40" s="42">
        <v>10</v>
      </c>
      <c r="L40" s="42">
        <f t="shared" si="0"/>
        <v>9.5</v>
      </c>
      <c r="M40" s="42">
        <v>10</v>
      </c>
      <c r="N40" s="42">
        <v>10</v>
      </c>
      <c r="O40" s="47">
        <v>10</v>
      </c>
      <c r="P40" s="47">
        <f t="shared" si="1"/>
        <v>10</v>
      </c>
      <c r="Q40" s="42">
        <f t="shared" si="2"/>
        <v>9.700000000000001</v>
      </c>
      <c r="R40" s="42">
        <v>10</v>
      </c>
      <c r="S40" s="42">
        <v>10</v>
      </c>
      <c r="T40" s="42" t="s">
        <v>60</v>
      </c>
      <c r="U40" s="42">
        <f t="shared" si="3"/>
        <v>10</v>
      </c>
      <c r="V40" s="42">
        <v>10</v>
      </c>
      <c r="W40" s="42">
        <v>10</v>
      </c>
      <c r="X40" s="42">
        <f t="shared" si="26"/>
        <v>10</v>
      </c>
      <c r="Y40" s="42">
        <v>10</v>
      </c>
      <c r="Z40" s="42">
        <v>10</v>
      </c>
      <c r="AA40" s="42">
        <v>10</v>
      </c>
      <c r="AB40" s="42">
        <v>5</v>
      </c>
      <c r="AC40" s="42">
        <v>10</v>
      </c>
      <c r="AD40" s="42" t="e">
        <f>#N/A</f>
        <v>#N/A</v>
      </c>
      <c r="AE40" s="42">
        <v>7.5</v>
      </c>
      <c r="AF40" s="42">
        <v>10</v>
      </c>
      <c r="AG40" s="42">
        <v>10</v>
      </c>
      <c r="AH40" s="42" t="e">
        <f>#N/A</f>
        <v>#N/A</v>
      </c>
      <c r="AI40" s="42" t="e">
        <f t="shared" si="27"/>
        <v>#N/A</v>
      </c>
      <c r="AJ40" s="42">
        <v>10</v>
      </c>
      <c r="AK40" s="47">
        <v>8.666666666666666</v>
      </c>
      <c r="AL40" s="47">
        <v>8</v>
      </c>
      <c r="AM40" s="47">
        <v>10</v>
      </c>
      <c r="AN40" s="47">
        <v>10</v>
      </c>
      <c r="AO40" s="47">
        <f t="shared" si="28"/>
        <v>10</v>
      </c>
      <c r="AP40" s="47">
        <v>10</v>
      </c>
      <c r="AQ40" s="42">
        <f t="shared" si="7"/>
        <v>9.333333333333332</v>
      </c>
      <c r="AR40" s="42">
        <v>10</v>
      </c>
      <c r="AS40" s="42">
        <v>10</v>
      </c>
      <c r="AT40" s="42">
        <v>10</v>
      </c>
      <c r="AU40" s="42">
        <f t="shared" si="8"/>
        <v>10</v>
      </c>
      <c r="AV40" s="42">
        <f t="shared" si="9"/>
        <v>10</v>
      </c>
      <c r="AW40" s="43">
        <f t="shared" si="10"/>
        <v>9.112103174603174</v>
      </c>
      <c r="AX40" s="44">
        <v>7.38</v>
      </c>
      <c r="AY40" s="45">
        <f t="shared" si="11"/>
        <v>8.246051587301586</v>
      </c>
      <c r="AZ40" s="61">
        <f t="shared" si="12"/>
        <v>19</v>
      </c>
      <c r="BA40" s="30">
        <f t="shared" si="13"/>
        <v>8.25</v>
      </c>
      <c r="BB40" s="43">
        <f t="shared" si="14"/>
        <v>7.265079365079364</v>
      </c>
      <c r="BC40" s="43">
        <f t="shared" si="15"/>
        <v>9.700000000000001</v>
      </c>
      <c r="BD40" s="43" t="e">
        <f t="shared" si="16"/>
        <v>#N/A</v>
      </c>
    </row>
    <row r="41" spans="1:56" ht="15" customHeight="1">
      <c r="A41" s="41" t="s">
        <v>96</v>
      </c>
      <c r="B41" s="42">
        <v>9.3</v>
      </c>
      <c r="C41" s="42">
        <v>8.2</v>
      </c>
      <c r="D41" s="42">
        <v>8.4</v>
      </c>
      <c r="E41" s="42">
        <v>8.623809523809523</v>
      </c>
      <c r="F41" s="42">
        <v>9.68</v>
      </c>
      <c r="G41" s="42">
        <v>10</v>
      </c>
      <c r="H41" s="42">
        <v>10</v>
      </c>
      <c r="I41" s="42">
        <v>10</v>
      </c>
      <c r="J41" s="42">
        <v>10</v>
      </c>
      <c r="K41" s="42">
        <v>10</v>
      </c>
      <c r="L41" s="42">
        <f t="shared" si="0"/>
        <v>10</v>
      </c>
      <c r="M41" s="42">
        <v>9.5</v>
      </c>
      <c r="N41" s="42">
        <v>10</v>
      </c>
      <c r="O41" s="47">
        <v>10</v>
      </c>
      <c r="P41" s="47">
        <f t="shared" si="1"/>
        <v>9.833333333333334</v>
      </c>
      <c r="Q41" s="42">
        <f t="shared" si="2"/>
        <v>9.837777777777779</v>
      </c>
      <c r="R41" s="42">
        <v>10</v>
      </c>
      <c r="S41" s="42">
        <v>10</v>
      </c>
      <c r="T41" s="42">
        <v>10</v>
      </c>
      <c r="U41" s="42">
        <f t="shared" si="3"/>
        <v>10</v>
      </c>
      <c r="V41" s="42">
        <v>10</v>
      </c>
      <c r="W41" s="42">
        <v>10</v>
      </c>
      <c r="X41" s="42">
        <f t="shared" si="26"/>
        <v>10</v>
      </c>
      <c r="Y41" s="42">
        <v>10</v>
      </c>
      <c r="Z41" s="42">
        <v>10</v>
      </c>
      <c r="AA41" s="42">
        <v>10</v>
      </c>
      <c r="AB41" s="42">
        <v>10</v>
      </c>
      <c r="AC41" s="42">
        <v>10</v>
      </c>
      <c r="AD41" s="42" t="e">
        <f>#N/A</f>
        <v>#N/A</v>
      </c>
      <c r="AE41" s="42">
        <v>10</v>
      </c>
      <c r="AF41" s="42">
        <v>10</v>
      </c>
      <c r="AG41" s="42">
        <v>10</v>
      </c>
      <c r="AH41" s="42" t="e">
        <f>#N/A</f>
        <v>#N/A</v>
      </c>
      <c r="AI41" s="42" t="e">
        <f t="shared" si="27"/>
        <v>#N/A</v>
      </c>
      <c r="AJ41" s="42">
        <v>10</v>
      </c>
      <c r="AK41" s="47">
        <v>9.333333333333334</v>
      </c>
      <c r="AL41" s="47">
        <v>8.75</v>
      </c>
      <c r="AM41" s="47">
        <v>10</v>
      </c>
      <c r="AN41" s="47">
        <v>10</v>
      </c>
      <c r="AO41" s="47">
        <f t="shared" si="28"/>
        <v>10</v>
      </c>
      <c r="AP41" s="47">
        <v>10</v>
      </c>
      <c r="AQ41" s="42">
        <f t="shared" si="7"/>
        <v>9.616666666666667</v>
      </c>
      <c r="AR41" s="42">
        <v>10</v>
      </c>
      <c r="AS41" s="42">
        <v>10</v>
      </c>
      <c r="AT41" s="42">
        <v>10</v>
      </c>
      <c r="AU41" s="42">
        <f t="shared" si="8"/>
        <v>10</v>
      </c>
      <c r="AV41" s="42">
        <f t="shared" si="9"/>
        <v>10</v>
      </c>
      <c r="AW41" s="43">
        <f t="shared" si="10"/>
        <v>9.577063492063491</v>
      </c>
      <c r="AX41" s="44">
        <v>7.5</v>
      </c>
      <c r="AY41" s="45">
        <f t="shared" si="11"/>
        <v>8.538531746031746</v>
      </c>
      <c r="AZ41" s="61">
        <f t="shared" si="12"/>
        <v>8</v>
      </c>
      <c r="BA41" s="30">
        <f t="shared" si="13"/>
        <v>8.54</v>
      </c>
      <c r="BB41" s="43">
        <f t="shared" si="14"/>
        <v>8.623809523809523</v>
      </c>
      <c r="BC41" s="43">
        <f t="shared" si="15"/>
        <v>9.837777777777779</v>
      </c>
      <c r="BD41" s="43" t="e">
        <f t="shared" si="16"/>
        <v>#N/A</v>
      </c>
    </row>
    <row r="42" spans="1:56" ht="15" customHeight="1">
      <c r="A42" s="41" t="s">
        <v>97</v>
      </c>
      <c r="B42" s="42">
        <v>4.9</v>
      </c>
      <c r="C42" s="42">
        <v>4.8</v>
      </c>
      <c r="D42" s="42">
        <v>3.8</v>
      </c>
      <c r="E42" s="42">
        <v>4.474603174603175</v>
      </c>
      <c r="F42" s="42">
        <v>1.1599999999999993</v>
      </c>
      <c r="G42" s="42">
        <v>10</v>
      </c>
      <c r="H42" s="42">
        <v>10</v>
      </c>
      <c r="I42" s="42">
        <v>7.5</v>
      </c>
      <c r="J42" s="42">
        <v>10</v>
      </c>
      <c r="K42" s="42">
        <v>10</v>
      </c>
      <c r="L42" s="42">
        <f t="shared" si="0"/>
        <v>9.5</v>
      </c>
      <c r="M42" s="42">
        <v>10</v>
      </c>
      <c r="N42" s="42">
        <v>10</v>
      </c>
      <c r="O42" s="47">
        <v>10</v>
      </c>
      <c r="P42" s="47">
        <f t="shared" si="1"/>
        <v>10</v>
      </c>
      <c r="Q42" s="42">
        <f t="shared" si="2"/>
        <v>6.886666666666667</v>
      </c>
      <c r="R42" s="42">
        <v>5</v>
      </c>
      <c r="S42" s="42">
        <v>5</v>
      </c>
      <c r="T42" s="42">
        <v>10</v>
      </c>
      <c r="U42" s="42">
        <f t="shared" si="3"/>
        <v>6.666666666666667</v>
      </c>
      <c r="V42" s="42">
        <v>10</v>
      </c>
      <c r="W42" s="42">
        <v>7.5</v>
      </c>
      <c r="X42" s="42">
        <f t="shared" si="26"/>
        <v>8.75</v>
      </c>
      <c r="Y42" s="42">
        <v>7.5</v>
      </c>
      <c r="Z42" s="42">
        <v>5</v>
      </c>
      <c r="AA42" s="42">
        <v>7.5</v>
      </c>
      <c r="AB42" s="42">
        <v>7.5</v>
      </c>
      <c r="AC42" s="42">
        <v>7.5</v>
      </c>
      <c r="AD42" s="42" t="e">
        <f>#N/A</f>
        <v>#N/A</v>
      </c>
      <c r="AE42" s="42">
        <v>10</v>
      </c>
      <c r="AF42" s="42">
        <v>7.5</v>
      </c>
      <c r="AG42" s="42">
        <v>10</v>
      </c>
      <c r="AH42" s="42" t="e">
        <f>#N/A</f>
        <v>#N/A</v>
      </c>
      <c r="AI42" s="42" t="e">
        <f t="shared" si="27"/>
        <v>#N/A</v>
      </c>
      <c r="AJ42" s="42">
        <v>10</v>
      </c>
      <c r="AK42" s="47">
        <v>7.666666666666667</v>
      </c>
      <c r="AL42" s="47">
        <v>5</v>
      </c>
      <c r="AM42" s="47">
        <v>10</v>
      </c>
      <c r="AN42" s="47">
        <v>10</v>
      </c>
      <c r="AO42" s="47">
        <f t="shared" si="28"/>
        <v>10</v>
      </c>
      <c r="AP42" s="47">
        <v>10</v>
      </c>
      <c r="AQ42" s="42">
        <f t="shared" si="7"/>
        <v>8.533333333333335</v>
      </c>
      <c r="AR42" s="42">
        <v>10</v>
      </c>
      <c r="AS42" s="42">
        <v>10</v>
      </c>
      <c r="AT42" s="42">
        <v>10</v>
      </c>
      <c r="AU42" s="42">
        <f t="shared" si="8"/>
        <v>10</v>
      </c>
      <c r="AV42" s="42">
        <f t="shared" si="9"/>
        <v>10</v>
      </c>
      <c r="AW42" s="43">
        <f t="shared" si="10"/>
        <v>6.964484126984127</v>
      </c>
      <c r="AX42" s="44">
        <v>7.05</v>
      </c>
      <c r="AY42" s="45">
        <f t="shared" si="11"/>
        <v>7.007242063492063</v>
      </c>
      <c r="AZ42" s="61">
        <f t="shared" si="12"/>
        <v>65</v>
      </c>
      <c r="BA42" s="30">
        <f t="shared" si="13"/>
        <v>7.01</v>
      </c>
      <c r="BB42" s="43">
        <f t="shared" si="14"/>
        <v>4.474603174603175</v>
      </c>
      <c r="BC42" s="43">
        <f t="shared" si="15"/>
        <v>6.886666666666667</v>
      </c>
      <c r="BD42" s="43" t="e">
        <f t="shared" si="16"/>
        <v>#N/A</v>
      </c>
    </row>
    <row r="43" spans="1:56" ht="15" customHeight="1">
      <c r="A43" s="41" t="s">
        <v>206</v>
      </c>
      <c r="B43" s="42" t="s">
        <v>60</v>
      </c>
      <c r="C43" s="42" t="s">
        <v>60</v>
      </c>
      <c r="D43" s="42" t="s">
        <v>60</v>
      </c>
      <c r="E43" s="42">
        <v>3.435765</v>
      </c>
      <c r="F43" s="42">
        <v>8.56</v>
      </c>
      <c r="G43" s="42">
        <v>10</v>
      </c>
      <c r="H43" s="42">
        <v>10</v>
      </c>
      <c r="I43" s="42">
        <v>7.5</v>
      </c>
      <c r="J43" s="42">
        <v>10</v>
      </c>
      <c r="K43" s="42">
        <v>10</v>
      </c>
      <c r="L43" s="42">
        <f t="shared" si="0"/>
        <v>9.5</v>
      </c>
      <c r="M43" s="42">
        <v>10</v>
      </c>
      <c r="N43" s="42">
        <v>7.5</v>
      </c>
      <c r="O43" s="47">
        <v>5</v>
      </c>
      <c r="P43" s="47">
        <f t="shared" si="1"/>
        <v>7.5</v>
      </c>
      <c r="Q43" s="42">
        <f t="shared" si="2"/>
        <v>8.520000000000001</v>
      </c>
      <c r="R43" s="42">
        <v>10</v>
      </c>
      <c r="S43" s="42">
        <v>10</v>
      </c>
      <c r="T43" s="42">
        <v>0</v>
      </c>
      <c r="U43" s="42">
        <f t="shared" si="3"/>
        <v>6.666666666666667</v>
      </c>
      <c r="V43" s="42" t="s">
        <v>60</v>
      </c>
      <c r="W43" s="42" t="s">
        <v>60</v>
      </c>
      <c r="X43" s="42" t="s">
        <v>60</v>
      </c>
      <c r="Y43" s="42" t="s">
        <v>60</v>
      </c>
      <c r="Z43" s="42" t="s">
        <v>60</v>
      </c>
      <c r="AA43" s="42" t="s">
        <v>60</v>
      </c>
      <c r="AB43" s="42" t="s">
        <v>60</v>
      </c>
      <c r="AC43" s="42" t="s">
        <v>60</v>
      </c>
      <c r="AD43" s="42" t="s">
        <v>60</v>
      </c>
      <c r="AE43" s="42" t="s">
        <v>60</v>
      </c>
      <c r="AF43" s="42" t="s">
        <v>60</v>
      </c>
      <c r="AG43" s="42" t="s">
        <v>60</v>
      </c>
      <c r="AH43" s="42" t="s">
        <v>60</v>
      </c>
      <c r="AI43" s="42" t="s">
        <v>60</v>
      </c>
      <c r="AJ43" s="42">
        <v>10</v>
      </c>
      <c r="AK43" s="47">
        <v>6.333333333333333</v>
      </c>
      <c r="AL43" s="47">
        <v>7.25</v>
      </c>
      <c r="AM43" s="47" t="s">
        <v>60</v>
      </c>
      <c r="AN43" s="47" t="s">
        <v>60</v>
      </c>
      <c r="AO43" s="47" t="s">
        <v>60</v>
      </c>
      <c r="AP43" s="47" t="s">
        <v>60</v>
      </c>
      <c r="AQ43" s="42">
        <f t="shared" si="7"/>
        <v>7.861111111111111</v>
      </c>
      <c r="AR43" s="42">
        <v>5</v>
      </c>
      <c r="AS43" s="42">
        <v>10</v>
      </c>
      <c r="AT43" s="42">
        <v>10</v>
      </c>
      <c r="AU43" s="42">
        <f t="shared" si="8"/>
        <v>10</v>
      </c>
      <c r="AV43" s="42">
        <f t="shared" si="9"/>
        <v>7.5</v>
      </c>
      <c r="AW43" s="43">
        <f t="shared" si="10"/>
        <v>6.660237546296297</v>
      </c>
      <c r="AX43" s="44">
        <v>6.31</v>
      </c>
      <c r="AY43" s="45">
        <f t="shared" si="11"/>
        <v>6.485118773148148</v>
      </c>
      <c r="AZ43" s="61">
        <f t="shared" si="12"/>
        <v>101</v>
      </c>
      <c r="BA43" s="30">
        <f t="shared" si="13"/>
        <v>6.49</v>
      </c>
      <c r="BB43" s="43">
        <f t="shared" si="14"/>
        <v>3.435765</v>
      </c>
      <c r="BC43" s="43">
        <f t="shared" si="15"/>
        <v>8.520000000000001</v>
      </c>
      <c r="BD43" s="43">
        <f t="shared" si="16"/>
        <v>7.342592592592593</v>
      </c>
    </row>
    <row r="44" spans="1:56" ht="15" customHeight="1">
      <c r="A44" s="41" t="s">
        <v>98</v>
      </c>
      <c r="B44" s="42">
        <v>4.699999999999999</v>
      </c>
      <c r="C44" s="42">
        <v>4.1</v>
      </c>
      <c r="D44" s="42">
        <v>3.3</v>
      </c>
      <c r="E44" s="42">
        <v>4.017460317460317</v>
      </c>
      <c r="F44" s="42">
        <v>5.04</v>
      </c>
      <c r="G44" s="42">
        <v>10</v>
      </c>
      <c r="H44" s="42">
        <v>10</v>
      </c>
      <c r="I44" s="42">
        <v>5</v>
      </c>
      <c r="J44" s="42">
        <v>10</v>
      </c>
      <c r="K44" s="42">
        <v>10</v>
      </c>
      <c r="L44" s="42">
        <f t="shared" si="0"/>
        <v>9</v>
      </c>
      <c r="M44" s="42">
        <v>10</v>
      </c>
      <c r="N44" s="42">
        <v>10</v>
      </c>
      <c r="O44" s="47">
        <v>10</v>
      </c>
      <c r="P44" s="47">
        <f t="shared" si="1"/>
        <v>10</v>
      </c>
      <c r="Q44" s="42">
        <f t="shared" si="2"/>
        <v>8.013333333333334</v>
      </c>
      <c r="R44" s="42">
        <v>10</v>
      </c>
      <c r="S44" s="42">
        <v>10</v>
      </c>
      <c r="T44" s="42">
        <v>10</v>
      </c>
      <c r="U44" s="42">
        <f t="shared" si="3"/>
        <v>10</v>
      </c>
      <c r="V44" s="42">
        <v>10</v>
      </c>
      <c r="W44" s="42">
        <v>7.5</v>
      </c>
      <c r="X44" s="42">
        <f aca="true" t="shared" si="29" ref="X44:X48">#N/A</f>
        <v>8.75</v>
      </c>
      <c r="Y44" s="42">
        <v>10</v>
      </c>
      <c r="Z44" s="42">
        <v>10</v>
      </c>
      <c r="AA44" s="42">
        <v>7.5</v>
      </c>
      <c r="AB44" s="42">
        <v>7.5</v>
      </c>
      <c r="AC44" s="42">
        <v>7.5</v>
      </c>
      <c r="AD44" s="42" t="e">
        <f>#N/A</f>
        <v>#N/A</v>
      </c>
      <c r="AE44" s="42">
        <v>2.5</v>
      </c>
      <c r="AF44" s="42">
        <v>2.5</v>
      </c>
      <c r="AG44" s="42">
        <v>7.5</v>
      </c>
      <c r="AH44" s="42" t="e">
        <f>#N/A</f>
        <v>#N/A</v>
      </c>
      <c r="AI44" s="42">
        <f aca="true" t="shared" si="30" ref="AI44:AI48">AVERAGE(Y44,Z44,AD44,AH44)</f>
        <v>7.916666666666667</v>
      </c>
      <c r="AJ44" s="42">
        <v>3.5451655097021333</v>
      </c>
      <c r="AK44" s="47">
        <v>3</v>
      </c>
      <c r="AL44" s="47">
        <v>3.75</v>
      </c>
      <c r="AM44" s="47">
        <v>10</v>
      </c>
      <c r="AN44" s="47">
        <v>10</v>
      </c>
      <c r="AO44" s="47">
        <f aca="true" t="shared" si="31" ref="AO44:AO48">#N/A</f>
        <v>10</v>
      </c>
      <c r="AP44" s="47">
        <v>10</v>
      </c>
      <c r="AQ44" s="42">
        <f t="shared" si="7"/>
        <v>6.059033101940427</v>
      </c>
      <c r="AR44" s="42">
        <v>10</v>
      </c>
      <c r="AS44" s="42">
        <v>10</v>
      </c>
      <c r="AT44" s="42">
        <v>10</v>
      </c>
      <c r="AU44" s="42">
        <f t="shared" si="8"/>
        <v>10</v>
      </c>
      <c r="AV44" s="42">
        <f t="shared" si="9"/>
        <v>10</v>
      </c>
      <c r="AW44" s="43">
        <f t="shared" si="10"/>
        <v>7.280268389559123</v>
      </c>
      <c r="AX44" s="44">
        <v>6.01</v>
      </c>
      <c r="AY44" s="45">
        <f t="shared" si="11"/>
        <v>6.645134194779562</v>
      </c>
      <c r="AZ44" s="61">
        <f t="shared" si="12"/>
        <v>92</v>
      </c>
      <c r="BA44" s="30">
        <f t="shared" si="13"/>
        <v>6.65</v>
      </c>
      <c r="BB44" s="43">
        <f t="shared" si="14"/>
        <v>4.017460317460317</v>
      </c>
      <c r="BC44" s="43">
        <f t="shared" si="15"/>
        <v>8.013333333333334</v>
      </c>
      <c r="BD44" s="43">
        <f t="shared" si="16"/>
        <v>8.545139953721419</v>
      </c>
    </row>
    <row r="45" spans="1:56" ht="15" customHeight="1">
      <c r="A45" s="41" t="s">
        <v>99</v>
      </c>
      <c r="B45" s="42">
        <v>3.1</v>
      </c>
      <c r="C45" s="42">
        <v>3.9000000000000004</v>
      </c>
      <c r="D45" s="42">
        <v>4.1</v>
      </c>
      <c r="E45" s="42">
        <v>3.7142857142857144</v>
      </c>
      <c r="F45" s="42">
        <v>8.64</v>
      </c>
      <c r="G45" s="42">
        <v>0</v>
      </c>
      <c r="H45" s="42">
        <v>10</v>
      </c>
      <c r="I45" s="42">
        <v>5</v>
      </c>
      <c r="J45" s="42">
        <v>7.670994276891891</v>
      </c>
      <c r="K45" s="42">
        <v>7.236952301221743</v>
      </c>
      <c r="L45" s="42">
        <f t="shared" si="0"/>
        <v>5.981589315622726</v>
      </c>
      <c r="M45" s="42">
        <v>0.8999999999999999</v>
      </c>
      <c r="N45" s="42">
        <v>10</v>
      </c>
      <c r="O45" s="47">
        <v>0</v>
      </c>
      <c r="P45" s="47">
        <f t="shared" si="1"/>
        <v>3.6333333333333333</v>
      </c>
      <c r="Q45" s="42">
        <f t="shared" si="2"/>
        <v>6.084974216318687</v>
      </c>
      <c r="R45" s="42">
        <v>10</v>
      </c>
      <c r="S45" s="42">
        <v>0</v>
      </c>
      <c r="T45" s="42">
        <v>0</v>
      </c>
      <c r="U45" s="42">
        <f t="shared" si="3"/>
        <v>3.3333333333333335</v>
      </c>
      <c r="V45" s="42">
        <v>2.5</v>
      </c>
      <c r="W45" s="42">
        <v>7.5</v>
      </c>
      <c r="X45" s="42">
        <f t="shared" si="29"/>
        <v>5</v>
      </c>
      <c r="Y45" s="42">
        <v>5</v>
      </c>
      <c r="Z45" s="42">
        <v>7.5</v>
      </c>
      <c r="AA45" s="42">
        <v>5</v>
      </c>
      <c r="AB45" s="42">
        <v>2.5</v>
      </c>
      <c r="AC45" s="42">
        <v>5</v>
      </c>
      <c r="AD45" s="42" t="e">
        <f>#N/A</f>
        <v>#N/A</v>
      </c>
      <c r="AE45" s="42">
        <v>7.5</v>
      </c>
      <c r="AF45" s="42">
        <v>5</v>
      </c>
      <c r="AG45" s="42">
        <v>7.5</v>
      </c>
      <c r="AH45" s="42" t="e">
        <f>#N/A</f>
        <v>#N/A</v>
      </c>
      <c r="AI45" s="42">
        <f t="shared" si="30"/>
        <v>5.833333333333334</v>
      </c>
      <c r="AJ45" s="42">
        <v>8.761178413672607</v>
      </c>
      <c r="AK45" s="47">
        <v>2.6666666666666665</v>
      </c>
      <c r="AL45" s="47">
        <v>4</v>
      </c>
      <c r="AM45" s="47">
        <v>10</v>
      </c>
      <c r="AN45" s="47">
        <v>7.5</v>
      </c>
      <c r="AO45" s="47">
        <f t="shared" si="31"/>
        <v>8.75</v>
      </c>
      <c r="AP45" s="47">
        <v>7.5</v>
      </c>
      <c r="AQ45" s="42">
        <f t="shared" si="7"/>
        <v>6.335569016067855</v>
      </c>
      <c r="AR45" s="42">
        <v>5</v>
      </c>
      <c r="AS45" s="42">
        <v>0</v>
      </c>
      <c r="AT45" s="42" t="s">
        <v>60</v>
      </c>
      <c r="AU45" s="42">
        <f t="shared" si="8"/>
        <v>0</v>
      </c>
      <c r="AV45" s="42">
        <f t="shared" si="9"/>
        <v>2.5</v>
      </c>
      <c r="AW45" s="43">
        <f t="shared" si="10"/>
        <v>4.750038550924552</v>
      </c>
      <c r="AX45" s="44">
        <v>6.3</v>
      </c>
      <c r="AY45" s="45">
        <f t="shared" si="11"/>
        <v>5.525019275462276</v>
      </c>
      <c r="AZ45" s="61">
        <f t="shared" si="12"/>
        <v>136</v>
      </c>
      <c r="BA45" s="30">
        <f t="shared" si="13"/>
        <v>5.53</v>
      </c>
      <c r="BB45" s="43">
        <f t="shared" si="14"/>
        <v>3.7142857142857144</v>
      </c>
      <c r="BC45" s="43">
        <f t="shared" si="15"/>
        <v>6.084974216318687</v>
      </c>
      <c r="BD45" s="43">
        <f t="shared" si="16"/>
        <v>4.600447136546904</v>
      </c>
    </row>
    <row r="46" spans="1:56" ht="15" customHeight="1">
      <c r="A46" s="41" t="s">
        <v>101</v>
      </c>
      <c r="B46" s="42">
        <v>6.1</v>
      </c>
      <c r="C46" s="42">
        <v>4.699999999999999</v>
      </c>
      <c r="D46" s="42">
        <v>3.1</v>
      </c>
      <c r="E46" s="42">
        <v>4.633333333333334</v>
      </c>
      <c r="F46" s="42">
        <v>0</v>
      </c>
      <c r="G46" s="42">
        <v>10</v>
      </c>
      <c r="H46" s="42">
        <v>10</v>
      </c>
      <c r="I46" s="42">
        <v>7.5</v>
      </c>
      <c r="J46" s="42">
        <v>10</v>
      </c>
      <c r="K46" s="42">
        <v>10</v>
      </c>
      <c r="L46" s="42">
        <f t="shared" si="0"/>
        <v>9.5</v>
      </c>
      <c r="M46" s="42">
        <v>10</v>
      </c>
      <c r="N46" s="42">
        <v>10</v>
      </c>
      <c r="O46" s="47">
        <v>10</v>
      </c>
      <c r="P46" s="47">
        <f t="shared" si="1"/>
        <v>10</v>
      </c>
      <c r="Q46" s="42">
        <f t="shared" si="2"/>
        <v>6.5</v>
      </c>
      <c r="R46" s="42">
        <v>10</v>
      </c>
      <c r="S46" s="42">
        <v>10</v>
      </c>
      <c r="T46" s="42">
        <v>10</v>
      </c>
      <c r="U46" s="42">
        <f t="shared" si="3"/>
        <v>10</v>
      </c>
      <c r="V46" s="42">
        <v>7.5</v>
      </c>
      <c r="W46" s="42">
        <v>7.5</v>
      </c>
      <c r="X46" s="42">
        <f t="shared" si="29"/>
        <v>7.5</v>
      </c>
      <c r="Y46" s="42">
        <v>7.5</v>
      </c>
      <c r="Z46" s="42">
        <v>7.5</v>
      </c>
      <c r="AA46" s="42">
        <v>7.5</v>
      </c>
      <c r="AB46" s="42">
        <v>7.5</v>
      </c>
      <c r="AC46" s="42">
        <v>7.5</v>
      </c>
      <c r="AD46" s="42" t="e">
        <f>#N/A</f>
        <v>#N/A</v>
      </c>
      <c r="AE46" s="42">
        <v>10</v>
      </c>
      <c r="AF46" s="42">
        <v>7.5</v>
      </c>
      <c r="AG46" s="42">
        <v>7.5</v>
      </c>
      <c r="AH46" s="42" t="e">
        <f>#N/A</f>
        <v>#N/A</v>
      </c>
      <c r="AI46" s="42">
        <f t="shared" si="30"/>
        <v>7.708333333333334</v>
      </c>
      <c r="AJ46" s="42">
        <v>10</v>
      </c>
      <c r="AK46" s="47">
        <v>6.666666666666667</v>
      </c>
      <c r="AL46" s="47">
        <v>5.75</v>
      </c>
      <c r="AM46" s="47">
        <v>7.5</v>
      </c>
      <c r="AN46" s="47">
        <v>7.5</v>
      </c>
      <c r="AO46" s="47">
        <f t="shared" si="31"/>
        <v>7.5</v>
      </c>
      <c r="AP46" s="47">
        <v>7.5</v>
      </c>
      <c r="AQ46" s="42">
        <f t="shared" si="7"/>
        <v>7.483333333333334</v>
      </c>
      <c r="AR46" s="42">
        <v>10</v>
      </c>
      <c r="AS46" s="42">
        <v>10</v>
      </c>
      <c r="AT46" s="42">
        <v>10</v>
      </c>
      <c r="AU46" s="42">
        <f t="shared" si="8"/>
        <v>10</v>
      </c>
      <c r="AV46" s="42">
        <f t="shared" si="9"/>
        <v>10</v>
      </c>
      <c r="AW46" s="43">
        <f t="shared" si="10"/>
        <v>7.0525</v>
      </c>
      <c r="AX46" s="44">
        <v>7.19</v>
      </c>
      <c r="AY46" s="45">
        <f t="shared" si="11"/>
        <v>7.12125</v>
      </c>
      <c r="AZ46" s="61">
        <f t="shared" si="12"/>
        <v>60</v>
      </c>
      <c r="BA46" s="30">
        <f t="shared" si="13"/>
        <v>7.12</v>
      </c>
      <c r="BB46" s="43">
        <f t="shared" si="14"/>
        <v>4.633333333333334</v>
      </c>
      <c r="BC46" s="43">
        <f t="shared" si="15"/>
        <v>6.5</v>
      </c>
      <c r="BD46" s="43">
        <f t="shared" si="16"/>
        <v>8.538333333333334</v>
      </c>
    </row>
    <row r="47" spans="1:56" ht="15" customHeight="1">
      <c r="A47" s="41" t="s">
        <v>102</v>
      </c>
      <c r="B47" s="42">
        <v>8.2</v>
      </c>
      <c r="C47" s="42">
        <v>7.199999999999999</v>
      </c>
      <c r="D47" s="42">
        <v>7.199999999999999</v>
      </c>
      <c r="E47" s="42">
        <v>7.54920634920635</v>
      </c>
      <c r="F47" s="42">
        <v>8</v>
      </c>
      <c r="G47" s="42">
        <v>10</v>
      </c>
      <c r="H47" s="42">
        <v>10</v>
      </c>
      <c r="I47" s="42">
        <v>10</v>
      </c>
      <c r="J47" s="42">
        <v>10</v>
      </c>
      <c r="K47" s="42">
        <v>10</v>
      </c>
      <c r="L47" s="42">
        <f t="shared" si="0"/>
        <v>10</v>
      </c>
      <c r="M47" s="42">
        <v>10</v>
      </c>
      <c r="N47" s="42">
        <v>10</v>
      </c>
      <c r="O47" s="47">
        <v>10</v>
      </c>
      <c r="P47" s="47">
        <f t="shared" si="1"/>
        <v>10</v>
      </c>
      <c r="Q47" s="42">
        <f t="shared" si="2"/>
        <v>9.333333333333334</v>
      </c>
      <c r="R47" s="42">
        <v>10</v>
      </c>
      <c r="S47" s="42">
        <v>10</v>
      </c>
      <c r="T47" s="42">
        <v>10</v>
      </c>
      <c r="U47" s="42">
        <f t="shared" si="3"/>
        <v>10</v>
      </c>
      <c r="V47" s="42">
        <v>5</v>
      </c>
      <c r="W47" s="42">
        <v>10</v>
      </c>
      <c r="X47" s="42">
        <f t="shared" si="29"/>
        <v>7.5</v>
      </c>
      <c r="Y47" s="42">
        <v>10</v>
      </c>
      <c r="Z47" s="42">
        <v>7.5</v>
      </c>
      <c r="AA47" s="42">
        <v>10</v>
      </c>
      <c r="AB47" s="42">
        <v>10</v>
      </c>
      <c r="AC47" s="42">
        <v>10</v>
      </c>
      <c r="AD47" s="42" t="e">
        <f>#N/A</f>
        <v>#N/A</v>
      </c>
      <c r="AE47" s="42">
        <v>10</v>
      </c>
      <c r="AF47" s="42">
        <v>10</v>
      </c>
      <c r="AG47" s="42">
        <v>10</v>
      </c>
      <c r="AH47" s="42" t="e">
        <f>#N/A</f>
        <v>#N/A</v>
      </c>
      <c r="AI47" s="42">
        <f t="shared" si="30"/>
        <v>9.375</v>
      </c>
      <c r="AJ47" s="42">
        <v>10</v>
      </c>
      <c r="AK47" s="47">
        <v>8.333333333333334</v>
      </c>
      <c r="AL47" s="47">
        <v>9</v>
      </c>
      <c r="AM47" s="47">
        <v>10</v>
      </c>
      <c r="AN47" s="47">
        <v>10</v>
      </c>
      <c r="AO47" s="47">
        <f t="shared" si="31"/>
        <v>10</v>
      </c>
      <c r="AP47" s="47">
        <v>10</v>
      </c>
      <c r="AQ47" s="42">
        <f t="shared" si="7"/>
        <v>9.466666666666667</v>
      </c>
      <c r="AR47" s="42">
        <v>10</v>
      </c>
      <c r="AS47" s="42">
        <v>10</v>
      </c>
      <c r="AT47" s="42">
        <v>10</v>
      </c>
      <c r="AU47" s="42">
        <f t="shared" si="8"/>
        <v>10</v>
      </c>
      <c r="AV47" s="42">
        <f t="shared" si="9"/>
        <v>10</v>
      </c>
      <c r="AW47" s="43">
        <f t="shared" si="10"/>
        <v>8.854801587301587</v>
      </c>
      <c r="AX47" s="44">
        <v>7.61</v>
      </c>
      <c r="AY47" s="45">
        <f t="shared" si="11"/>
        <v>8.232400793650793</v>
      </c>
      <c r="AZ47" s="61">
        <f t="shared" si="12"/>
        <v>21</v>
      </c>
      <c r="BA47" s="30">
        <f t="shared" si="13"/>
        <v>8.23</v>
      </c>
      <c r="BB47" s="43">
        <f t="shared" si="14"/>
        <v>7.54920634920635</v>
      </c>
      <c r="BC47" s="43">
        <f t="shared" si="15"/>
        <v>9.333333333333334</v>
      </c>
      <c r="BD47" s="43">
        <f t="shared" si="16"/>
        <v>9.268333333333334</v>
      </c>
    </row>
    <row r="48" spans="1:56" ht="15" customHeight="1">
      <c r="A48" s="41" t="s">
        <v>103</v>
      </c>
      <c r="B48" s="42">
        <v>3</v>
      </c>
      <c r="C48" s="42">
        <v>3.9000000000000004</v>
      </c>
      <c r="D48" s="42">
        <v>4.5</v>
      </c>
      <c r="E48" s="42">
        <v>3.8047619047619046</v>
      </c>
      <c r="F48" s="42">
        <v>5.2</v>
      </c>
      <c r="G48" s="42">
        <v>5</v>
      </c>
      <c r="H48" s="42">
        <v>0</v>
      </c>
      <c r="I48" s="42">
        <v>5</v>
      </c>
      <c r="J48" s="42">
        <v>0.4733814846739565</v>
      </c>
      <c r="K48" s="42">
        <v>8.170889245057399</v>
      </c>
      <c r="L48" s="42">
        <f t="shared" si="0"/>
        <v>3.7288541459462707</v>
      </c>
      <c r="M48" s="42">
        <v>2.6</v>
      </c>
      <c r="N48" s="42">
        <v>10</v>
      </c>
      <c r="O48" s="47">
        <v>5</v>
      </c>
      <c r="P48" s="47">
        <f t="shared" si="1"/>
        <v>5.866666666666667</v>
      </c>
      <c r="Q48" s="42">
        <f t="shared" si="2"/>
        <v>4.931840270870979</v>
      </c>
      <c r="R48" s="42">
        <v>10</v>
      </c>
      <c r="S48" s="42">
        <v>5</v>
      </c>
      <c r="T48" s="42">
        <v>5</v>
      </c>
      <c r="U48" s="42">
        <f t="shared" si="3"/>
        <v>6.666666666666667</v>
      </c>
      <c r="V48" s="42">
        <v>2.5</v>
      </c>
      <c r="W48" s="42">
        <v>7.5</v>
      </c>
      <c r="X48" s="42">
        <f t="shared" si="29"/>
        <v>5</v>
      </c>
      <c r="Y48" s="42">
        <v>5</v>
      </c>
      <c r="Z48" s="42">
        <v>2.5</v>
      </c>
      <c r="AA48" s="42">
        <v>7.5</v>
      </c>
      <c r="AB48" s="42">
        <v>5</v>
      </c>
      <c r="AC48" s="42">
        <v>5</v>
      </c>
      <c r="AD48" s="42" t="e">
        <f>#N/A</f>
        <v>#N/A</v>
      </c>
      <c r="AE48" s="42">
        <v>2.5</v>
      </c>
      <c r="AF48" s="42">
        <v>2.5</v>
      </c>
      <c r="AG48" s="42">
        <v>2.5</v>
      </c>
      <c r="AH48" s="42" t="e">
        <f>#N/A</f>
        <v>#N/A</v>
      </c>
      <c r="AI48" s="42">
        <f t="shared" si="30"/>
        <v>3.958333333333333</v>
      </c>
      <c r="AJ48" s="42">
        <v>10</v>
      </c>
      <c r="AK48" s="47">
        <v>0.6666666666666666</v>
      </c>
      <c r="AL48" s="47">
        <v>1.25</v>
      </c>
      <c r="AM48" s="47">
        <v>7.5</v>
      </c>
      <c r="AN48" s="47">
        <v>7.5</v>
      </c>
      <c r="AO48" s="47">
        <f t="shared" si="31"/>
        <v>7.5</v>
      </c>
      <c r="AP48" s="47">
        <v>7.5</v>
      </c>
      <c r="AQ48" s="42">
        <f t="shared" si="7"/>
        <v>5.383333333333334</v>
      </c>
      <c r="AR48" s="42">
        <v>10</v>
      </c>
      <c r="AS48" s="42">
        <v>0</v>
      </c>
      <c r="AT48" s="42">
        <v>0</v>
      </c>
      <c r="AU48" s="42">
        <f t="shared" si="8"/>
        <v>0</v>
      </c>
      <c r="AV48" s="42">
        <f t="shared" si="9"/>
        <v>5</v>
      </c>
      <c r="AW48" s="43">
        <f t="shared" si="10"/>
        <v>4.7849838772415545</v>
      </c>
      <c r="AX48" s="44">
        <v>5.65</v>
      </c>
      <c r="AY48" s="45">
        <f t="shared" si="11"/>
        <v>5.217491938620777</v>
      </c>
      <c r="AZ48" s="61">
        <f t="shared" si="12"/>
        <v>144</v>
      </c>
      <c r="BA48" s="30">
        <f t="shared" si="13"/>
        <v>5.22</v>
      </c>
      <c r="BB48" s="43">
        <f t="shared" si="14"/>
        <v>3.8047619047619046</v>
      </c>
      <c r="BC48" s="43">
        <f t="shared" si="15"/>
        <v>4.931840270870979</v>
      </c>
      <c r="BD48" s="43">
        <f t="shared" si="16"/>
        <v>5.201666666666666</v>
      </c>
    </row>
    <row r="49" spans="1:56" ht="15" customHeight="1">
      <c r="A49" s="41" t="s">
        <v>104</v>
      </c>
      <c r="B49" s="42" t="s">
        <v>60</v>
      </c>
      <c r="C49" s="42" t="s">
        <v>60</v>
      </c>
      <c r="D49" s="42" t="s">
        <v>60</v>
      </c>
      <c r="E49" s="42">
        <v>4.030938</v>
      </c>
      <c r="F49" s="42">
        <v>8.4</v>
      </c>
      <c r="G49" s="42">
        <v>10</v>
      </c>
      <c r="H49" s="42">
        <v>10</v>
      </c>
      <c r="I49" s="42" t="s">
        <v>60</v>
      </c>
      <c r="J49" s="42">
        <v>10</v>
      </c>
      <c r="K49" s="42">
        <v>10</v>
      </c>
      <c r="L49" s="42">
        <f t="shared" si="0"/>
        <v>10</v>
      </c>
      <c r="M49" s="42">
        <v>10</v>
      </c>
      <c r="N49" s="42">
        <v>10</v>
      </c>
      <c r="O49" s="47">
        <v>5</v>
      </c>
      <c r="P49" s="47">
        <f t="shared" si="1"/>
        <v>8.333333333333334</v>
      </c>
      <c r="Q49" s="42">
        <f t="shared" si="2"/>
        <v>8.911111111111111</v>
      </c>
      <c r="R49" s="42">
        <v>10</v>
      </c>
      <c r="S49" s="42">
        <v>5</v>
      </c>
      <c r="T49" s="42">
        <v>10</v>
      </c>
      <c r="U49" s="42">
        <f t="shared" si="3"/>
        <v>8.333333333333334</v>
      </c>
      <c r="V49" s="42" t="s">
        <v>60</v>
      </c>
      <c r="W49" s="42" t="s">
        <v>60</v>
      </c>
      <c r="X49" s="42" t="s">
        <v>60</v>
      </c>
      <c r="Y49" s="42" t="s">
        <v>60</v>
      </c>
      <c r="Z49" s="42" t="s">
        <v>60</v>
      </c>
      <c r="AA49" s="42" t="s">
        <v>60</v>
      </c>
      <c r="AB49" s="42" t="s">
        <v>60</v>
      </c>
      <c r="AC49" s="42" t="s">
        <v>60</v>
      </c>
      <c r="AD49" s="42" t="s">
        <v>60</v>
      </c>
      <c r="AE49" s="42" t="s">
        <v>60</v>
      </c>
      <c r="AF49" s="42" t="s">
        <v>60</v>
      </c>
      <c r="AG49" s="42" t="s">
        <v>60</v>
      </c>
      <c r="AH49" s="42" t="s">
        <v>60</v>
      </c>
      <c r="AI49" s="42" t="s">
        <v>60</v>
      </c>
      <c r="AJ49" s="42">
        <v>10</v>
      </c>
      <c r="AK49" s="47">
        <v>4</v>
      </c>
      <c r="AL49" s="47">
        <v>3.5</v>
      </c>
      <c r="AM49" s="47" t="s">
        <v>60</v>
      </c>
      <c r="AN49" s="47" t="s">
        <v>60</v>
      </c>
      <c r="AO49" s="47" t="s">
        <v>60</v>
      </c>
      <c r="AP49" s="47" t="s">
        <v>60</v>
      </c>
      <c r="AQ49" s="42">
        <f t="shared" si="7"/>
        <v>5.833333333333333</v>
      </c>
      <c r="AR49" s="42">
        <v>10</v>
      </c>
      <c r="AS49" s="42">
        <v>10</v>
      </c>
      <c r="AT49" s="42">
        <v>10</v>
      </c>
      <c r="AU49" s="42">
        <f t="shared" si="8"/>
        <v>10</v>
      </c>
      <c r="AV49" s="42">
        <f t="shared" si="9"/>
        <v>10</v>
      </c>
      <c r="AW49" s="43">
        <f t="shared" si="10"/>
        <v>7.263290055555556</v>
      </c>
      <c r="AX49" s="44">
        <v>7.04</v>
      </c>
      <c r="AY49" s="45">
        <f t="shared" si="11"/>
        <v>7.1516450277777786</v>
      </c>
      <c r="AZ49" s="61">
        <f t="shared" si="12"/>
        <v>59</v>
      </c>
      <c r="BA49" s="30">
        <f t="shared" si="13"/>
        <v>7.15</v>
      </c>
      <c r="BB49" s="43">
        <f t="shared" si="14"/>
        <v>4.030938</v>
      </c>
      <c r="BC49" s="43">
        <f t="shared" si="15"/>
        <v>8.911111111111111</v>
      </c>
      <c r="BD49" s="43">
        <f t="shared" si="16"/>
        <v>8.055555555555555</v>
      </c>
    </row>
    <row r="50" spans="1:56" ht="15" customHeight="1">
      <c r="A50" s="41" t="s">
        <v>105</v>
      </c>
      <c r="B50" s="42">
        <v>9.7</v>
      </c>
      <c r="C50" s="42">
        <v>7.5</v>
      </c>
      <c r="D50" s="42">
        <v>8.5</v>
      </c>
      <c r="E50" s="42">
        <v>8.56031746031746</v>
      </c>
      <c r="F50" s="42">
        <v>9.36</v>
      </c>
      <c r="G50" s="42">
        <v>10</v>
      </c>
      <c r="H50" s="42">
        <v>10</v>
      </c>
      <c r="I50" s="42">
        <v>10</v>
      </c>
      <c r="J50" s="42">
        <v>10</v>
      </c>
      <c r="K50" s="42">
        <v>10</v>
      </c>
      <c r="L50" s="42">
        <f t="shared" si="0"/>
        <v>10</v>
      </c>
      <c r="M50" s="42">
        <v>10</v>
      </c>
      <c r="N50" s="42">
        <v>10</v>
      </c>
      <c r="O50" s="47">
        <v>10</v>
      </c>
      <c r="P50" s="47">
        <f t="shared" si="1"/>
        <v>10</v>
      </c>
      <c r="Q50" s="42">
        <f t="shared" si="2"/>
        <v>9.786666666666667</v>
      </c>
      <c r="R50" s="42">
        <v>10</v>
      </c>
      <c r="S50" s="42">
        <v>10</v>
      </c>
      <c r="T50" s="42">
        <v>10</v>
      </c>
      <c r="U50" s="42">
        <f t="shared" si="3"/>
        <v>10</v>
      </c>
      <c r="V50" s="42">
        <v>10</v>
      </c>
      <c r="W50" s="42">
        <v>7.5</v>
      </c>
      <c r="X50" s="42">
        <f aca="true" t="shared" si="32" ref="X50:X52">#N/A</f>
        <v>8.75</v>
      </c>
      <c r="Y50" s="42">
        <v>10</v>
      </c>
      <c r="Z50" s="42">
        <v>10</v>
      </c>
      <c r="AA50" s="42">
        <v>10</v>
      </c>
      <c r="AB50" s="42">
        <v>10</v>
      </c>
      <c r="AC50" s="42">
        <v>10</v>
      </c>
      <c r="AD50" s="42" t="e">
        <f>#N/A</f>
        <v>#N/A</v>
      </c>
      <c r="AE50" s="42">
        <v>10</v>
      </c>
      <c r="AF50" s="42">
        <v>10</v>
      </c>
      <c r="AG50" s="42">
        <v>10</v>
      </c>
      <c r="AH50" s="42" t="e">
        <f>#N/A</f>
        <v>#N/A</v>
      </c>
      <c r="AI50" s="42">
        <f aca="true" t="shared" si="33" ref="AI50:AI52">AVERAGE(Y50,Z50,AD50,AH50)</f>
        <v>10</v>
      </c>
      <c r="AJ50" s="42">
        <v>10</v>
      </c>
      <c r="AK50" s="47">
        <v>8.666666666666666</v>
      </c>
      <c r="AL50" s="47">
        <v>9.25</v>
      </c>
      <c r="AM50" s="47">
        <v>10</v>
      </c>
      <c r="AN50" s="47">
        <v>10</v>
      </c>
      <c r="AO50" s="47">
        <f aca="true" t="shared" si="34" ref="AO50:AO52">#N/A</f>
        <v>10</v>
      </c>
      <c r="AP50" s="47">
        <v>10</v>
      </c>
      <c r="AQ50" s="42">
        <f t="shared" si="7"/>
        <v>9.583333333333332</v>
      </c>
      <c r="AR50" s="42">
        <v>10</v>
      </c>
      <c r="AS50" s="42">
        <v>10</v>
      </c>
      <c r="AT50" s="42">
        <v>10</v>
      </c>
      <c r="AU50" s="42">
        <f t="shared" si="8"/>
        <v>10</v>
      </c>
      <c r="AV50" s="42">
        <f t="shared" si="9"/>
        <v>10</v>
      </c>
      <c r="AW50" s="43">
        <f t="shared" si="10"/>
        <v>9.420079365079363</v>
      </c>
      <c r="AX50" s="44">
        <v>7.74</v>
      </c>
      <c r="AY50" s="45">
        <f t="shared" si="11"/>
        <v>8.580039682539681</v>
      </c>
      <c r="AZ50" s="61">
        <f t="shared" si="12"/>
        <v>5</v>
      </c>
      <c r="BA50" s="30">
        <f t="shared" si="13"/>
        <v>8.58</v>
      </c>
      <c r="BB50" s="43">
        <f t="shared" si="14"/>
        <v>8.56031746031746</v>
      </c>
      <c r="BC50" s="43">
        <f t="shared" si="15"/>
        <v>9.786666666666667</v>
      </c>
      <c r="BD50" s="43">
        <f t="shared" si="16"/>
        <v>9.666666666666666</v>
      </c>
    </row>
    <row r="51" spans="1:56" ht="15" customHeight="1">
      <c r="A51" s="41" t="s">
        <v>106</v>
      </c>
      <c r="B51" s="42">
        <v>7.3</v>
      </c>
      <c r="C51" s="42">
        <v>6.9</v>
      </c>
      <c r="D51" s="42">
        <v>6.5</v>
      </c>
      <c r="E51" s="42">
        <v>6.914285714285714</v>
      </c>
      <c r="F51" s="42">
        <v>9.6</v>
      </c>
      <c r="G51" s="42">
        <v>10</v>
      </c>
      <c r="H51" s="42">
        <v>10</v>
      </c>
      <c r="I51" s="42">
        <v>7.5</v>
      </c>
      <c r="J51" s="42">
        <v>8.3665855676401</v>
      </c>
      <c r="K51" s="42">
        <v>9.019951340584061</v>
      </c>
      <c r="L51" s="42">
        <f t="shared" si="0"/>
        <v>8.977307381644831</v>
      </c>
      <c r="M51" s="42">
        <v>9.5</v>
      </c>
      <c r="N51" s="42">
        <v>10</v>
      </c>
      <c r="O51" s="47">
        <v>10</v>
      </c>
      <c r="P51" s="47">
        <f t="shared" si="1"/>
        <v>9.833333333333334</v>
      </c>
      <c r="Q51" s="42">
        <f t="shared" si="2"/>
        <v>9.470213571659388</v>
      </c>
      <c r="R51" s="42">
        <v>5</v>
      </c>
      <c r="S51" s="42">
        <v>10</v>
      </c>
      <c r="T51" s="42">
        <v>10</v>
      </c>
      <c r="U51" s="42">
        <f t="shared" si="3"/>
        <v>8.333333333333334</v>
      </c>
      <c r="V51" s="42">
        <v>7.5</v>
      </c>
      <c r="W51" s="42">
        <v>10</v>
      </c>
      <c r="X51" s="42">
        <f t="shared" si="32"/>
        <v>8.75</v>
      </c>
      <c r="Y51" s="42">
        <v>10</v>
      </c>
      <c r="Z51" s="42">
        <v>10</v>
      </c>
      <c r="AA51" s="42">
        <v>10</v>
      </c>
      <c r="AB51" s="42">
        <v>10</v>
      </c>
      <c r="AC51" s="42">
        <v>10</v>
      </c>
      <c r="AD51" s="42" t="e">
        <f>#N/A</f>
        <v>#N/A</v>
      </c>
      <c r="AE51" s="42">
        <v>10</v>
      </c>
      <c r="AF51" s="42">
        <v>10</v>
      </c>
      <c r="AG51" s="42">
        <v>10</v>
      </c>
      <c r="AH51" s="42" t="e">
        <f>#N/A</f>
        <v>#N/A</v>
      </c>
      <c r="AI51" s="42">
        <f t="shared" si="33"/>
        <v>10</v>
      </c>
      <c r="AJ51" s="42">
        <v>10</v>
      </c>
      <c r="AK51" s="47">
        <v>8.333333333333334</v>
      </c>
      <c r="AL51" s="47">
        <v>7.5</v>
      </c>
      <c r="AM51" s="47">
        <v>10</v>
      </c>
      <c r="AN51" s="47">
        <v>10</v>
      </c>
      <c r="AO51" s="47">
        <f t="shared" si="34"/>
        <v>10</v>
      </c>
      <c r="AP51" s="47">
        <v>10</v>
      </c>
      <c r="AQ51" s="42">
        <f t="shared" si="7"/>
        <v>9.166666666666668</v>
      </c>
      <c r="AR51" s="42">
        <v>10</v>
      </c>
      <c r="AS51" s="42">
        <v>10</v>
      </c>
      <c r="AT51" s="42">
        <v>10</v>
      </c>
      <c r="AU51" s="42">
        <f t="shared" si="8"/>
        <v>10</v>
      </c>
      <c r="AV51" s="42">
        <f t="shared" si="9"/>
        <v>10</v>
      </c>
      <c r="AW51" s="43">
        <f t="shared" si="10"/>
        <v>8.721124821486274</v>
      </c>
      <c r="AX51" s="44">
        <v>7.22</v>
      </c>
      <c r="AY51" s="45">
        <f t="shared" si="11"/>
        <v>7.9705624107431365</v>
      </c>
      <c r="AZ51" s="61">
        <f t="shared" si="12"/>
        <v>34</v>
      </c>
      <c r="BA51" s="30">
        <f t="shared" si="13"/>
        <v>7.97</v>
      </c>
      <c r="BB51" s="43">
        <f t="shared" si="14"/>
        <v>6.914285714285714</v>
      </c>
      <c r="BC51" s="43">
        <f t="shared" si="15"/>
        <v>9.470213571659388</v>
      </c>
      <c r="BD51" s="43">
        <f t="shared" si="16"/>
        <v>9.25</v>
      </c>
    </row>
    <row r="52" spans="1:56" ht="15" customHeight="1">
      <c r="A52" s="41" t="s">
        <v>107</v>
      </c>
      <c r="B52" s="42" t="s">
        <v>60</v>
      </c>
      <c r="C52" s="42" t="s">
        <v>60</v>
      </c>
      <c r="D52" s="42" t="s">
        <v>60</v>
      </c>
      <c r="E52" s="42">
        <v>4.551715</v>
      </c>
      <c r="F52" s="42">
        <v>6.36</v>
      </c>
      <c r="G52" s="42">
        <v>10</v>
      </c>
      <c r="H52" s="42">
        <v>10</v>
      </c>
      <c r="I52" s="42">
        <v>5</v>
      </c>
      <c r="J52" s="42">
        <v>10</v>
      </c>
      <c r="K52" s="42">
        <v>10</v>
      </c>
      <c r="L52" s="42">
        <f t="shared" si="0"/>
        <v>9</v>
      </c>
      <c r="M52" s="42">
        <v>10</v>
      </c>
      <c r="N52" s="42">
        <v>10</v>
      </c>
      <c r="O52" s="47">
        <v>0</v>
      </c>
      <c r="P52" s="47">
        <f t="shared" si="1"/>
        <v>6.666666666666667</v>
      </c>
      <c r="Q52" s="42">
        <f t="shared" si="2"/>
        <v>7.342222222222222</v>
      </c>
      <c r="R52" s="42">
        <v>0</v>
      </c>
      <c r="S52" s="42">
        <v>10</v>
      </c>
      <c r="T52" s="42">
        <v>0</v>
      </c>
      <c r="U52" s="42">
        <f t="shared" si="3"/>
        <v>3.3333333333333335</v>
      </c>
      <c r="V52" s="42">
        <v>10</v>
      </c>
      <c r="W52" s="42">
        <v>7.5</v>
      </c>
      <c r="X52" s="42">
        <f t="shared" si="32"/>
        <v>8.75</v>
      </c>
      <c r="Y52" s="42">
        <v>7.5</v>
      </c>
      <c r="Z52" s="42">
        <v>7.5</v>
      </c>
      <c r="AA52" s="42">
        <v>5</v>
      </c>
      <c r="AB52" s="42">
        <v>5</v>
      </c>
      <c r="AC52" s="42">
        <v>7.5</v>
      </c>
      <c r="AD52" s="42" t="e">
        <f>#N/A</f>
        <v>#N/A</v>
      </c>
      <c r="AE52" s="42">
        <v>10</v>
      </c>
      <c r="AF52" s="42">
        <v>7.5</v>
      </c>
      <c r="AG52" s="42">
        <v>10</v>
      </c>
      <c r="AH52" s="42" t="e">
        <f>#N/A</f>
        <v>#N/A</v>
      </c>
      <c r="AI52" s="42">
        <f t="shared" si="33"/>
        <v>7.5</v>
      </c>
      <c r="AJ52" s="42">
        <v>10</v>
      </c>
      <c r="AK52" s="47">
        <v>2</v>
      </c>
      <c r="AL52" s="47">
        <v>3.75</v>
      </c>
      <c r="AM52" s="47">
        <v>10</v>
      </c>
      <c r="AN52" s="47">
        <v>7.5</v>
      </c>
      <c r="AO52" s="47">
        <f t="shared" si="34"/>
        <v>8.75</v>
      </c>
      <c r="AP52" s="47">
        <v>7.5</v>
      </c>
      <c r="AQ52" s="42">
        <f t="shared" si="7"/>
        <v>6.4</v>
      </c>
      <c r="AR52" s="42">
        <v>0</v>
      </c>
      <c r="AS52" s="42">
        <v>10</v>
      </c>
      <c r="AT52" s="42">
        <v>10</v>
      </c>
      <c r="AU52" s="42">
        <f t="shared" si="8"/>
        <v>10</v>
      </c>
      <c r="AV52" s="42">
        <f t="shared" si="9"/>
        <v>5</v>
      </c>
      <c r="AW52" s="43">
        <f t="shared" si="10"/>
        <v>6.07181763888889</v>
      </c>
      <c r="AX52" s="44">
        <v>5.7</v>
      </c>
      <c r="AY52" s="45">
        <f t="shared" si="11"/>
        <v>5.885908819444445</v>
      </c>
      <c r="AZ52" s="61">
        <f t="shared" si="12"/>
        <v>130</v>
      </c>
      <c r="BA52" s="30">
        <f t="shared" si="13"/>
        <v>5.89</v>
      </c>
      <c r="BB52" s="43">
        <f t="shared" si="14"/>
        <v>4.551715</v>
      </c>
      <c r="BC52" s="43">
        <f t="shared" si="15"/>
        <v>7.342222222222222</v>
      </c>
      <c r="BD52" s="43">
        <f t="shared" si="16"/>
        <v>6.196666666666667</v>
      </c>
    </row>
    <row r="53" spans="1:56" ht="15" customHeight="1">
      <c r="A53" s="41" t="s">
        <v>207</v>
      </c>
      <c r="B53" s="42" t="s">
        <v>60</v>
      </c>
      <c r="C53" s="42" t="s">
        <v>60</v>
      </c>
      <c r="D53" s="42" t="s">
        <v>60</v>
      </c>
      <c r="E53" s="42">
        <v>4.417801</v>
      </c>
      <c r="F53" s="42">
        <v>5.920000000000001</v>
      </c>
      <c r="G53" s="42">
        <v>10</v>
      </c>
      <c r="H53" s="42">
        <v>10</v>
      </c>
      <c r="I53" s="42">
        <v>7.5</v>
      </c>
      <c r="J53" s="42">
        <v>10</v>
      </c>
      <c r="K53" s="42">
        <v>10</v>
      </c>
      <c r="L53" s="42">
        <f t="shared" si="0"/>
        <v>9.5</v>
      </c>
      <c r="M53" s="42">
        <v>2.1999999999999997</v>
      </c>
      <c r="N53" s="42">
        <v>10</v>
      </c>
      <c r="O53" s="47">
        <v>0</v>
      </c>
      <c r="P53" s="47">
        <f t="shared" si="1"/>
        <v>4.066666666666666</v>
      </c>
      <c r="Q53" s="42">
        <f t="shared" si="2"/>
        <v>6.495555555555556</v>
      </c>
      <c r="R53" s="42">
        <v>10</v>
      </c>
      <c r="S53" s="42">
        <v>5</v>
      </c>
      <c r="T53" s="42">
        <v>10</v>
      </c>
      <c r="U53" s="42">
        <f t="shared" si="3"/>
        <v>8.333333333333334</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42">
        <v>10</v>
      </c>
      <c r="AK53" s="47">
        <v>0.6666666666666666</v>
      </c>
      <c r="AL53" s="47">
        <v>1.25</v>
      </c>
      <c r="AM53" s="47" t="s">
        <v>60</v>
      </c>
      <c r="AN53" s="47" t="s">
        <v>60</v>
      </c>
      <c r="AO53" s="47" t="s">
        <v>60</v>
      </c>
      <c r="AP53" s="47" t="s">
        <v>60</v>
      </c>
      <c r="AQ53" s="42">
        <f t="shared" si="7"/>
        <v>3.972222222222222</v>
      </c>
      <c r="AR53" s="42">
        <v>10</v>
      </c>
      <c r="AS53" s="42">
        <v>0</v>
      </c>
      <c r="AT53" s="42">
        <v>0</v>
      </c>
      <c r="AU53" s="42">
        <f t="shared" si="8"/>
        <v>0</v>
      </c>
      <c r="AV53" s="42">
        <f t="shared" si="9"/>
        <v>5</v>
      </c>
      <c r="AW53" s="43">
        <f t="shared" si="10"/>
        <v>5.612598398148148</v>
      </c>
      <c r="AX53" s="44">
        <v>6.96</v>
      </c>
      <c r="AY53" s="45">
        <f t="shared" si="11"/>
        <v>6.286299199074074</v>
      </c>
      <c r="AZ53" s="61">
        <f t="shared" si="12"/>
        <v>113</v>
      </c>
      <c r="BA53" s="30">
        <f t="shared" si="13"/>
        <v>6.29</v>
      </c>
      <c r="BB53" s="43">
        <f t="shared" si="14"/>
        <v>4.417801</v>
      </c>
      <c r="BC53" s="43">
        <f t="shared" si="15"/>
        <v>6.495555555555556</v>
      </c>
      <c r="BD53" s="43">
        <f t="shared" si="16"/>
        <v>5.768518518518519</v>
      </c>
    </row>
    <row r="54" spans="1:56" ht="15" customHeight="1">
      <c r="A54" s="41" t="s">
        <v>108</v>
      </c>
      <c r="B54" s="42">
        <v>4.9</v>
      </c>
      <c r="C54" s="42">
        <v>6</v>
      </c>
      <c r="D54" s="42">
        <v>5.1</v>
      </c>
      <c r="E54" s="42">
        <v>5.330158730158731</v>
      </c>
      <c r="F54" s="42">
        <v>8.28</v>
      </c>
      <c r="G54" s="42">
        <v>10</v>
      </c>
      <c r="H54" s="42">
        <v>10</v>
      </c>
      <c r="I54" s="42">
        <v>2.5</v>
      </c>
      <c r="J54" s="42">
        <v>9.995929490918485</v>
      </c>
      <c r="K54" s="42">
        <v>9.995115389102182</v>
      </c>
      <c r="L54" s="42">
        <f t="shared" si="0"/>
        <v>8.498208976004133</v>
      </c>
      <c r="M54" s="42">
        <v>10</v>
      </c>
      <c r="N54" s="42">
        <v>7.5</v>
      </c>
      <c r="O54" s="47">
        <v>5</v>
      </c>
      <c r="P54" s="47">
        <f t="shared" si="1"/>
        <v>7.5</v>
      </c>
      <c r="Q54" s="42">
        <f t="shared" si="2"/>
        <v>8.09273632533471</v>
      </c>
      <c r="R54" s="42">
        <v>5</v>
      </c>
      <c r="S54" s="42">
        <v>10</v>
      </c>
      <c r="T54" s="42">
        <v>5</v>
      </c>
      <c r="U54" s="42">
        <f t="shared" si="3"/>
        <v>6.666666666666667</v>
      </c>
      <c r="V54" s="42">
        <v>7.5</v>
      </c>
      <c r="W54" s="42">
        <v>10</v>
      </c>
      <c r="X54" s="42">
        <f aca="true" t="shared" si="35" ref="X54:X58">#N/A</f>
        <v>8.75</v>
      </c>
      <c r="Y54" s="42">
        <v>10</v>
      </c>
      <c r="Z54" s="42">
        <v>7.5</v>
      </c>
      <c r="AA54" s="42">
        <v>7.5</v>
      </c>
      <c r="AB54" s="42">
        <v>7.5</v>
      </c>
      <c r="AC54" s="42">
        <v>10</v>
      </c>
      <c r="AD54" s="42" t="e">
        <f>#N/A</f>
        <v>#N/A</v>
      </c>
      <c r="AE54" s="42">
        <v>5</v>
      </c>
      <c r="AF54" s="42">
        <v>7.5</v>
      </c>
      <c r="AG54" s="42">
        <v>10</v>
      </c>
      <c r="AH54" s="42" t="e">
        <f>#N/A</f>
        <v>#N/A</v>
      </c>
      <c r="AI54" s="42">
        <f aca="true" t="shared" si="36" ref="AI54:AI58">AVERAGE(Y54,Z54,AD54,AH54)</f>
        <v>8.333333333333334</v>
      </c>
      <c r="AJ54" s="42">
        <v>10</v>
      </c>
      <c r="AK54" s="47">
        <v>6</v>
      </c>
      <c r="AL54" s="47">
        <v>5</v>
      </c>
      <c r="AM54" s="47">
        <v>10</v>
      </c>
      <c r="AN54" s="47">
        <v>7.5</v>
      </c>
      <c r="AO54" s="47">
        <f aca="true" t="shared" si="37" ref="AO54:AO58">#N/A</f>
        <v>8.75</v>
      </c>
      <c r="AP54" s="47">
        <v>10</v>
      </c>
      <c r="AQ54" s="42">
        <f t="shared" si="7"/>
        <v>7.95</v>
      </c>
      <c r="AR54" s="42">
        <v>5</v>
      </c>
      <c r="AS54" s="42">
        <v>10</v>
      </c>
      <c r="AT54" s="42">
        <v>10</v>
      </c>
      <c r="AU54" s="42">
        <f t="shared" si="8"/>
        <v>10</v>
      </c>
      <c r="AV54" s="42">
        <f t="shared" si="9"/>
        <v>7.5</v>
      </c>
      <c r="AW54" s="43">
        <f t="shared" si="10"/>
        <v>7.27572376387336</v>
      </c>
      <c r="AX54" s="44">
        <v>7.78</v>
      </c>
      <c r="AY54" s="45">
        <f t="shared" si="11"/>
        <v>7.52786188193668</v>
      </c>
      <c r="AZ54" s="61">
        <f t="shared" si="12"/>
        <v>49</v>
      </c>
      <c r="BA54" s="30">
        <f t="shared" si="13"/>
        <v>7.53</v>
      </c>
      <c r="BB54" s="43">
        <f t="shared" si="14"/>
        <v>5.330158730158731</v>
      </c>
      <c r="BC54" s="43">
        <f t="shared" si="15"/>
        <v>8.09273632533471</v>
      </c>
      <c r="BD54" s="43">
        <f t="shared" si="16"/>
        <v>7.840000000000001</v>
      </c>
    </row>
    <row r="55" spans="1:56" ht="15" customHeight="1">
      <c r="A55" s="41" t="s">
        <v>109</v>
      </c>
      <c r="B55" s="42">
        <v>8.2</v>
      </c>
      <c r="C55" s="42">
        <v>8.2</v>
      </c>
      <c r="D55" s="42">
        <v>7.1</v>
      </c>
      <c r="E55" s="42">
        <v>7.838095238095239</v>
      </c>
      <c r="F55" s="42">
        <v>9.68</v>
      </c>
      <c r="G55" s="42">
        <v>10</v>
      </c>
      <c r="H55" s="42">
        <v>10</v>
      </c>
      <c r="I55" s="42">
        <v>10</v>
      </c>
      <c r="J55" s="42">
        <v>10</v>
      </c>
      <c r="K55" s="42">
        <v>10</v>
      </c>
      <c r="L55" s="42">
        <f t="shared" si="0"/>
        <v>10</v>
      </c>
      <c r="M55" s="42">
        <v>9.5</v>
      </c>
      <c r="N55" s="42">
        <v>10</v>
      </c>
      <c r="O55" s="47">
        <v>10</v>
      </c>
      <c r="P55" s="47">
        <f t="shared" si="1"/>
        <v>9.833333333333334</v>
      </c>
      <c r="Q55" s="42">
        <f t="shared" si="2"/>
        <v>9.837777777777779</v>
      </c>
      <c r="R55" s="42">
        <v>10</v>
      </c>
      <c r="S55" s="42">
        <v>10</v>
      </c>
      <c r="T55" s="42">
        <v>10</v>
      </c>
      <c r="U55" s="42">
        <f t="shared" si="3"/>
        <v>10</v>
      </c>
      <c r="V55" s="42">
        <v>10</v>
      </c>
      <c r="W55" s="42">
        <v>10</v>
      </c>
      <c r="X55" s="42">
        <f t="shared" si="35"/>
        <v>10</v>
      </c>
      <c r="Y55" s="42">
        <v>10</v>
      </c>
      <c r="Z55" s="42">
        <v>10</v>
      </c>
      <c r="AA55" s="42">
        <v>10</v>
      </c>
      <c r="AB55" s="42">
        <v>10</v>
      </c>
      <c r="AC55" s="42">
        <v>10</v>
      </c>
      <c r="AD55" s="42" t="e">
        <f>#N/A</f>
        <v>#N/A</v>
      </c>
      <c r="AE55" s="42">
        <v>10</v>
      </c>
      <c r="AF55" s="42">
        <v>10</v>
      </c>
      <c r="AG55" s="42">
        <v>10</v>
      </c>
      <c r="AH55" s="42" t="e">
        <f>#N/A</f>
        <v>#N/A</v>
      </c>
      <c r="AI55" s="42">
        <f t="shared" si="36"/>
        <v>10</v>
      </c>
      <c r="AJ55" s="42">
        <v>10</v>
      </c>
      <c r="AK55" s="47">
        <v>8</v>
      </c>
      <c r="AL55" s="47">
        <v>8.25</v>
      </c>
      <c r="AM55" s="47">
        <v>10</v>
      </c>
      <c r="AN55" s="47">
        <v>10</v>
      </c>
      <c r="AO55" s="47">
        <f t="shared" si="37"/>
        <v>10</v>
      </c>
      <c r="AP55" s="47">
        <v>10</v>
      </c>
      <c r="AQ55" s="42">
        <f t="shared" si="7"/>
        <v>9.25</v>
      </c>
      <c r="AR55" s="42">
        <v>10</v>
      </c>
      <c r="AS55" s="42">
        <v>10</v>
      </c>
      <c r="AT55" s="42">
        <v>10</v>
      </c>
      <c r="AU55" s="42">
        <f t="shared" si="8"/>
        <v>10</v>
      </c>
      <c r="AV55" s="42">
        <f t="shared" si="9"/>
        <v>10</v>
      </c>
      <c r="AW55" s="43">
        <f t="shared" si="10"/>
        <v>9.343968253968255</v>
      </c>
      <c r="AX55" s="44">
        <v>7.54</v>
      </c>
      <c r="AY55" s="45">
        <f t="shared" si="11"/>
        <v>8.441984126984128</v>
      </c>
      <c r="AZ55" s="61">
        <f t="shared" si="12"/>
        <v>13</v>
      </c>
      <c r="BA55" s="30">
        <f t="shared" si="13"/>
        <v>8.44</v>
      </c>
      <c r="BB55" s="43">
        <f t="shared" si="14"/>
        <v>7.838095238095239</v>
      </c>
      <c r="BC55" s="43">
        <f t="shared" si="15"/>
        <v>9.837777777777779</v>
      </c>
      <c r="BD55" s="43">
        <f t="shared" si="16"/>
        <v>9.85</v>
      </c>
    </row>
    <row r="56" spans="1:56" ht="15" customHeight="1">
      <c r="A56" s="41" t="s">
        <v>110</v>
      </c>
      <c r="B56" s="42">
        <v>5.9</v>
      </c>
      <c r="C56" s="42">
        <v>5.9</v>
      </c>
      <c r="D56" s="42">
        <v>4.4</v>
      </c>
      <c r="E56" s="42">
        <v>5.3698412698412685</v>
      </c>
      <c r="F56" s="42">
        <v>7.559999999999999</v>
      </c>
      <c r="G56" s="42">
        <v>10</v>
      </c>
      <c r="H56" s="42">
        <v>10</v>
      </c>
      <c r="I56" s="42">
        <v>7.5</v>
      </c>
      <c r="J56" s="42">
        <v>10</v>
      </c>
      <c r="K56" s="42">
        <v>10</v>
      </c>
      <c r="L56" s="42">
        <f t="shared" si="0"/>
        <v>9.5</v>
      </c>
      <c r="M56" s="42">
        <v>9.6</v>
      </c>
      <c r="N56" s="42">
        <v>10</v>
      </c>
      <c r="O56" s="47">
        <v>5</v>
      </c>
      <c r="P56" s="47">
        <f t="shared" si="1"/>
        <v>8.200000000000001</v>
      </c>
      <c r="Q56" s="42">
        <f t="shared" si="2"/>
        <v>8.42</v>
      </c>
      <c r="R56" s="42">
        <v>10</v>
      </c>
      <c r="S56" s="42">
        <v>10</v>
      </c>
      <c r="T56" s="42">
        <v>10</v>
      </c>
      <c r="U56" s="42">
        <f t="shared" si="3"/>
        <v>10</v>
      </c>
      <c r="V56" s="42">
        <v>7.5</v>
      </c>
      <c r="W56" s="42">
        <v>10</v>
      </c>
      <c r="X56" s="42">
        <f t="shared" si="35"/>
        <v>8.75</v>
      </c>
      <c r="Y56" s="42">
        <v>10</v>
      </c>
      <c r="Z56" s="42">
        <v>7.5</v>
      </c>
      <c r="AA56" s="42">
        <v>7.5</v>
      </c>
      <c r="AB56" s="42">
        <v>10</v>
      </c>
      <c r="AC56" s="42">
        <v>10</v>
      </c>
      <c r="AD56" s="42" t="e">
        <f>#N/A</f>
        <v>#N/A</v>
      </c>
      <c r="AE56" s="42">
        <v>7.5</v>
      </c>
      <c r="AF56" s="42">
        <v>7.5</v>
      </c>
      <c r="AG56" s="42">
        <v>7.5</v>
      </c>
      <c r="AH56" s="42" t="e">
        <f>#N/A</f>
        <v>#N/A</v>
      </c>
      <c r="AI56" s="42">
        <f t="shared" si="36"/>
        <v>8.541666666666666</v>
      </c>
      <c r="AJ56" s="42">
        <v>10</v>
      </c>
      <c r="AK56" s="47">
        <v>7.333333333333333</v>
      </c>
      <c r="AL56" s="47">
        <v>7.5</v>
      </c>
      <c r="AM56" s="47">
        <v>10</v>
      </c>
      <c r="AN56" s="47">
        <v>10</v>
      </c>
      <c r="AO56" s="47">
        <f t="shared" si="37"/>
        <v>10</v>
      </c>
      <c r="AP56" s="47">
        <v>10</v>
      </c>
      <c r="AQ56" s="42">
        <f t="shared" si="7"/>
        <v>8.966666666666665</v>
      </c>
      <c r="AR56" s="42">
        <v>5</v>
      </c>
      <c r="AS56" s="42">
        <v>0</v>
      </c>
      <c r="AT56" s="42">
        <v>10</v>
      </c>
      <c r="AU56" s="42">
        <f t="shared" si="8"/>
        <v>5</v>
      </c>
      <c r="AV56" s="42">
        <f t="shared" si="9"/>
        <v>5</v>
      </c>
      <c r="AW56" s="43">
        <f t="shared" si="10"/>
        <v>7.57329365079365</v>
      </c>
      <c r="AX56" s="44">
        <v>6.11</v>
      </c>
      <c r="AY56" s="45">
        <f t="shared" si="11"/>
        <v>6.8416468253968254</v>
      </c>
      <c r="AZ56" s="61">
        <f t="shared" si="12"/>
        <v>79</v>
      </c>
      <c r="BA56" s="30">
        <f t="shared" si="13"/>
        <v>6.84</v>
      </c>
      <c r="BB56" s="43">
        <f t="shared" si="14"/>
        <v>5.3698412698412685</v>
      </c>
      <c r="BC56" s="43">
        <f t="shared" si="15"/>
        <v>8.42</v>
      </c>
      <c r="BD56" s="43">
        <f t="shared" si="16"/>
        <v>8.251666666666665</v>
      </c>
    </row>
    <row r="57" spans="1:56" ht="15" customHeight="1">
      <c r="A57" s="41" t="s">
        <v>111</v>
      </c>
      <c r="B57" s="42">
        <v>6.7</v>
      </c>
      <c r="C57" s="42">
        <v>6.1</v>
      </c>
      <c r="D57" s="42">
        <v>4.6000000000000005</v>
      </c>
      <c r="E57" s="42">
        <v>5.793650793650793</v>
      </c>
      <c r="F57" s="42">
        <v>9.32</v>
      </c>
      <c r="G57" s="42">
        <v>10</v>
      </c>
      <c r="H57" s="42">
        <v>10</v>
      </c>
      <c r="I57" s="42">
        <v>7.5</v>
      </c>
      <c r="J57" s="42">
        <v>10</v>
      </c>
      <c r="K57" s="42">
        <v>4.311879639373169</v>
      </c>
      <c r="L57" s="42">
        <f t="shared" si="0"/>
        <v>8.362375927874634</v>
      </c>
      <c r="M57" s="42">
        <v>10</v>
      </c>
      <c r="N57" s="42">
        <v>10</v>
      </c>
      <c r="O57" s="47">
        <v>10</v>
      </c>
      <c r="P57" s="47">
        <f t="shared" si="1"/>
        <v>10</v>
      </c>
      <c r="Q57" s="42">
        <f t="shared" si="2"/>
        <v>9.227458642624878</v>
      </c>
      <c r="R57" s="42">
        <v>10</v>
      </c>
      <c r="S57" s="42">
        <v>10</v>
      </c>
      <c r="T57" s="42">
        <v>10</v>
      </c>
      <c r="U57" s="42">
        <f t="shared" si="3"/>
        <v>10</v>
      </c>
      <c r="V57" s="42">
        <v>7.5</v>
      </c>
      <c r="W57" s="42">
        <v>10</v>
      </c>
      <c r="X57" s="42">
        <f t="shared" si="35"/>
        <v>8.75</v>
      </c>
      <c r="Y57" s="42">
        <v>10</v>
      </c>
      <c r="Z57" s="42">
        <v>10</v>
      </c>
      <c r="AA57" s="42">
        <v>10</v>
      </c>
      <c r="AB57" s="42">
        <v>10</v>
      </c>
      <c r="AC57" s="42">
        <v>10</v>
      </c>
      <c r="AD57" s="42" t="e">
        <f>#N/A</f>
        <v>#N/A</v>
      </c>
      <c r="AE57" s="42">
        <v>10</v>
      </c>
      <c r="AF57" s="42">
        <v>10</v>
      </c>
      <c r="AG57" s="42">
        <v>10</v>
      </c>
      <c r="AH57" s="42" t="e">
        <f>#N/A</f>
        <v>#N/A</v>
      </c>
      <c r="AI57" s="42">
        <f t="shared" si="36"/>
        <v>10</v>
      </c>
      <c r="AJ57" s="42">
        <v>10</v>
      </c>
      <c r="AK57" s="47">
        <v>6</v>
      </c>
      <c r="AL57" s="47">
        <v>5.25</v>
      </c>
      <c r="AM57" s="47">
        <v>10</v>
      </c>
      <c r="AN57" s="47">
        <v>10</v>
      </c>
      <c r="AO57" s="47">
        <f t="shared" si="37"/>
        <v>10</v>
      </c>
      <c r="AP57" s="47">
        <v>10</v>
      </c>
      <c r="AQ57" s="42">
        <f t="shared" si="7"/>
        <v>8.25</v>
      </c>
      <c r="AR57" s="42">
        <v>10</v>
      </c>
      <c r="AS57" s="42">
        <v>10</v>
      </c>
      <c r="AT57" s="42">
        <v>10</v>
      </c>
      <c r="AU57" s="42">
        <f t="shared" si="8"/>
        <v>10</v>
      </c>
      <c r="AV57" s="42">
        <f t="shared" si="9"/>
        <v>10</v>
      </c>
      <c r="AW57" s="43">
        <f t="shared" si="10"/>
        <v>8.455277359068917</v>
      </c>
      <c r="AX57" s="44">
        <v>6.68</v>
      </c>
      <c r="AY57" s="45">
        <f t="shared" si="11"/>
        <v>7.567638679534459</v>
      </c>
      <c r="AZ57" s="61">
        <f t="shared" si="12"/>
        <v>48</v>
      </c>
      <c r="BA57" s="30">
        <f t="shared" si="13"/>
        <v>7.57</v>
      </c>
      <c r="BB57" s="43">
        <f t="shared" si="14"/>
        <v>5.793650793650793</v>
      </c>
      <c r="BC57" s="43">
        <f t="shared" si="15"/>
        <v>9.227458642624878</v>
      </c>
      <c r="BD57" s="43">
        <f t="shared" si="16"/>
        <v>9.4</v>
      </c>
    </row>
    <row r="58" spans="1:56" ht="15" customHeight="1">
      <c r="A58" s="41" t="s">
        <v>112</v>
      </c>
      <c r="B58" s="42">
        <v>5.5</v>
      </c>
      <c r="C58" s="42">
        <v>3.5999999999999996</v>
      </c>
      <c r="D58" s="42">
        <v>3</v>
      </c>
      <c r="E58" s="42">
        <v>4.073015873015873</v>
      </c>
      <c r="F58" s="42">
        <v>0</v>
      </c>
      <c r="G58" s="42">
        <v>10</v>
      </c>
      <c r="H58" s="42">
        <v>10</v>
      </c>
      <c r="I58" s="42">
        <v>5</v>
      </c>
      <c r="J58" s="42">
        <v>9.941782309559237</v>
      </c>
      <c r="K58" s="42">
        <v>9.982534692867771</v>
      </c>
      <c r="L58" s="42">
        <f t="shared" si="0"/>
        <v>8.984863400485402</v>
      </c>
      <c r="M58" s="42">
        <v>10</v>
      </c>
      <c r="N58" s="42">
        <v>10</v>
      </c>
      <c r="O58" s="47">
        <v>10</v>
      </c>
      <c r="P58" s="47">
        <f t="shared" si="1"/>
        <v>10</v>
      </c>
      <c r="Q58" s="42">
        <f t="shared" si="2"/>
        <v>6.3282878001618</v>
      </c>
      <c r="R58" s="42">
        <v>10</v>
      </c>
      <c r="S58" s="42">
        <v>10</v>
      </c>
      <c r="T58" s="42">
        <v>10</v>
      </c>
      <c r="U58" s="42">
        <f t="shared" si="3"/>
        <v>10</v>
      </c>
      <c r="V58" s="42">
        <v>7.5</v>
      </c>
      <c r="W58" s="42">
        <v>7.5</v>
      </c>
      <c r="X58" s="42">
        <f t="shared" si="35"/>
        <v>7.5</v>
      </c>
      <c r="Y58" s="42">
        <v>7.5</v>
      </c>
      <c r="Z58" s="42">
        <v>7.5</v>
      </c>
      <c r="AA58" s="42">
        <v>7.5</v>
      </c>
      <c r="AB58" s="42">
        <v>7.5</v>
      </c>
      <c r="AC58" s="42">
        <v>7.5</v>
      </c>
      <c r="AD58" s="42" t="e">
        <f>#N/A</f>
        <v>#N/A</v>
      </c>
      <c r="AE58" s="42">
        <v>7.5</v>
      </c>
      <c r="AF58" s="42">
        <v>7.5</v>
      </c>
      <c r="AG58" s="42">
        <v>7.5</v>
      </c>
      <c r="AH58" s="42" t="e">
        <f>#N/A</f>
        <v>#N/A</v>
      </c>
      <c r="AI58" s="42">
        <f t="shared" si="36"/>
        <v>7.5</v>
      </c>
      <c r="AJ58" s="42">
        <v>10</v>
      </c>
      <c r="AK58" s="47">
        <v>4.666666666666667</v>
      </c>
      <c r="AL58" s="47">
        <v>3.75</v>
      </c>
      <c r="AM58" s="47">
        <v>7.5</v>
      </c>
      <c r="AN58" s="47">
        <v>7.5</v>
      </c>
      <c r="AO58" s="47">
        <f t="shared" si="37"/>
        <v>7.5</v>
      </c>
      <c r="AP58" s="47">
        <v>7.5</v>
      </c>
      <c r="AQ58" s="42">
        <f t="shared" si="7"/>
        <v>6.6833333333333345</v>
      </c>
      <c r="AR58" s="42">
        <v>0</v>
      </c>
      <c r="AS58" s="42" t="s">
        <v>60</v>
      </c>
      <c r="AT58" s="42" t="s">
        <v>60</v>
      </c>
      <c r="AU58" s="42">
        <f t="shared" si="8"/>
        <v>0</v>
      </c>
      <c r="AV58" s="42">
        <f t="shared" si="9"/>
        <v>0</v>
      </c>
      <c r="AW58" s="43">
        <f t="shared" si="10"/>
        <v>5.768659251627751</v>
      </c>
      <c r="AX58" s="44">
        <v>7.29</v>
      </c>
      <c r="AY58" s="45">
        <f t="shared" si="11"/>
        <v>6.529329625813876</v>
      </c>
      <c r="AZ58" s="61">
        <f t="shared" si="12"/>
        <v>99</v>
      </c>
      <c r="BA58" s="30">
        <f t="shared" si="13"/>
        <v>6.53</v>
      </c>
      <c r="BB58" s="43">
        <f t="shared" si="14"/>
        <v>4.073015873015873</v>
      </c>
      <c r="BC58" s="43">
        <f t="shared" si="15"/>
        <v>6.3282878001618</v>
      </c>
      <c r="BD58" s="43">
        <f t="shared" si="16"/>
        <v>6.336666666666667</v>
      </c>
    </row>
    <row r="59" spans="1:56" ht="15" customHeight="1">
      <c r="A59" s="41" t="s">
        <v>113</v>
      </c>
      <c r="B59" s="42" t="s">
        <v>60</v>
      </c>
      <c r="C59" s="42" t="s">
        <v>60</v>
      </c>
      <c r="D59" s="42" t="s">
        <v>60</v>
      </c>
      <c r="E59" s="42">
        <v>2.959626</v>
      </c>
      <c r="F59" s="42">
        <v>6.64</v>
      </c>
      <c r="G59" s="42">
        <v>10</v>
      </c>
      <c r="H59" s="42">
        <v>10</v>
      </c>
      <c r="I59" s="42">
        <v>2.5</v>
      </c>
      <c r="J59" s="42">
        <v>9.580907310527149</v>
      </c>
      <c r="K59" s="42">
        <v>10</v>
      </c>
      <c r="L59" s="42">
        <f t="shared" si="0"/>
        <v>8.416181462105431</v>
      </c>
      <c r="M59" s="42">
        <v>5.5</v>
      </c>
      <c r="N59" s="42">
        <v>10</v>
      </c>
      <c r="O59" s="47">
        <v>2.5</v>
      </c>
      <c r="P59" s="47">
        <f t="shared" si="1"/>
        <v>6</v>
      </c>
      <c r="Q59" s="42">
        <f t="shared" si="2"/>
        <v>7.018727154035144</v>
      </c>
      <c r="R59" s="42">
        <v>10</v>
      </c>
      <c r="S59" s="42">
        <v>10</v>
      </c>
      <c r="T59" s="42">
        <v>10</v>
      </c>
      <c r="U59" s="42">
        <f t="shared" si="3"/>
        <v>10</v>
      </c>
      <c r="V59" s="42" t="s">
        <v>60</v>
      </c>
      <c r="W59" s="42" t="s">
        <v>60</v>
      </c>
      <c r="X59" s="42" t="s">
        <v>60</v>
      </c>
      <c r="Y59" s="42" t="s">
        <v>60</v>
      </c>
      <c r="Z59" s="42" t="s">
        <v>60</v>
      </c>
      <c r="AA59" s="42" t="s">
        <v>60</v>
      </c>
      <c r="AB59" s="42" t="s">
        <v>60</v>
      </c>
      <c r="AC59" s="42" t="s">
        <v>60</v>
      </c>
      <c r="AD59" s="42" t="s">
        <v>60</v>
      </c>
      <c r="AE59" s="42" t="s">
        <v>60</v>
      </c>
      <c r="AF59" s="42" t="s">
        <v>60</v>
      </c>
      <c r="AG59" s="42" t="s">
        <v>60</v>
      </c>
      <c r="AH59" s="42" t="s">
        <v>60</v>
      </c>
      <c r="AI59" s="42" t="s">
        <v>60</v>
      </c>
      <c r="AJ59" s="42">
        <v>10</v>
      </c>
      <c r="AK59" s="47">
        <v>3.6666666666666665</v>
      </c>
      <c r="AL59" s="47">
        <v>2.75</v>
      </c>
      <c r="AM59" s="47" t="s">
        <v>60</v>
      </c>
      <c r="AN59" s="47" t="s">
        <v>60</v>
      </c>
      <c r="AO59" s="47" t="s">
        <v>60</v>
      </c>
      <c r="AP59" s="47" t="s">
        <v>60</v>
      </c>
      <c r="AQ59" s="42">
        <f t="shared" si="7"/>
        <v>5.472222222222221</v>
      </c>
      <c r="AR59" s="42">
        <v>7.5</v>
      </c>
      <c r="AS59" s="42">
        <v>0</v>
      </c>
      <c r="AT59" s="42">
        <v>0</v>
      </c>
      <c r="AU59" s="42">
        <f t="shared" si="8"/>
        <v>0</v>
      </c>
      <c r="AV59" s="42">
        <f t="shared" si="9"/>
        <v>3.75</v>
      </c>
      <c r="AW59" s="43">
        <f t="shared" si="10"/>
        <v>5.69829199221249</v>
      </c>
      <c r="AX59" s="44">
        <v>6.06</v>
      </c>
      <c r="AY59" s="45">
        <f t="shared" si="11"/>
        <v>5.879145996106245</v>
      </c>
      <c r="AZ59" s="61">
        <f t="shared" si="12"/>
        <v>131</v>
      </c>
      <c r="BA59" s="30">
        <f t="shared" si="13"/>
        <v>5.88</v>
      </c>
      <c r="BB59" s="43">
        <f t="shared" si="14"/>
        <v>2.959626</v>
      </c>
      <c r="BC59" s="43">
        <f t="shared" si="15"/>
        <v>7.018727154035144</v>
      </c>
      <c r="BD59" s="43">
        <f t="shared" si="16"/>
        <v>6.407407407407407</v>
      </c>
    </row>
    <row r="60" spans="1:56" ht="15" customHeight="1">
      <c r="A60" s="41" t="s">
        <v>114</v>
      </c>
      <c r="B60" s="42" t="s">
        <v>60</v>
      </c>
      <c r="C60" s="42" t="s">
        <v>60</v>
      </c>
      <c r="D60" s="42" t="s">
        <v>60</v>
      </c>
      <c r="E60" s="42">
        <v>4.44756</v>
      </c>
      <c r="F60" s="42">
        <v>3.2</v>
      </c>
      <c r="G60" s="42">
        <v>10</v>
      </c>
      <c r="H60" s="42">
        <v>10</v>
      </c>
      <c r="I60" s="42">
        <v>7.5</v>
      </c>
      <c r="J60" s="42">
        <v>10</v>
      </c>
      <c r="K60" s="42">
        <v>10</v>
      </c>
      <c r="L60" s="42">
        <f t="shared" si="0"/>
        <v>9.5</v>
      </c>
      <c r="M60" s="42" t="s">
        <v>60</v>
      </c>
      <c r="N60" s="42">
        <v>10</v>
      </c>
      <c r="O60" s="47">
        <v>10</v>
      </c>
      <c r="P60" s="47">
        <f t="shared" si="1"/>
        <v>10</v>
      </c>
      <c r="Q60" s="42">
        <f t="shared" si="2"/>
        <v>7.566666666666666</v>
      </c>
      <c r="R60" s="42">
        <v>10</v>
      </c>
      <c r="S60" s="42">
        <v>10</v>
      </c>
      <c r="T60" s="42">
        <v>10</v>
      </c>
      <c r="U60" s="42">
        <f t="shared" si="3"/>
        <v>10</v>
      </c>
      <c r="V60" s="42" t="s">
        <v>60</v>
      </c>
      <c r="W60" s="42" t="s">
        <v>60</v>
      </c>
      <c r="X60" s="42" t="s">
        <v>60</v>
      </c>
      <c r="Y60" s="42" t="s">
        <v>60</v>
      </c>
      <c r="Z60" s="42" t="s">
        <v>60</v>
      </c>
      <c r="AA60" s="42" t="s">
        <v>60</v>
      </c>
      <c r="AB60" s="42" t="s">
        <v>60</v>
      </c>
      <c r="AC60" s="42" t="s">
        <v>60</v>
      </c>
      <c r="AD60" s="42" t="s">
        <v>60</v>
      </c>
      <c r="AE60" s="42" t="s">
        <v>60</v>
      </c>
      <c r="AF60" s="42" t="s">
        <v>60</v>
      </c>
      <c r="AG60" s="42" t="s">
        <v>60</v>
      </c>
      <c r="AH60" s="42" t="s">
        <v>60</v>
      </c>
      <c r="AI60" s="42" t="s">
        <v>60</v>
      </c>
      <c r="AJ60" s="42">
        <v>10</v>
      </c>
      <c r="AK60" s="47">
        <v>7</v>
      </c>
      <c r="AL60" s="47">
        <v>6.5</v>
      </c>
      <c r="AM60" s="47" t="s">
        <v>60</v>
      </c>
      <c r="AN60" s="47" t="s">
        <v>60</v>
      </c>
      <c r="AO60" s="47" t="s">
        <v>60</v>
      </c>
      <c r="AP60" s="47" t="s">
        <v>60</v>
      </c>
      <c r="AQ60" s="42">
        <f t="shared" si="7"/>
        <v>7.833333333333333</v>
      </c>
      <c r="AR60" s="42" t="s">
        <v>60</v>
      </c>
      <c r="AS60" s="42">
        <v>10</v>
      </c>
      <c r="AT60" s="42">
        <v>10</v>
      </c>
      <c r="AU60" s="42">
        <f t="shared" si="8"/>
        <v>10</v>
      </c>
      <c r="AV60" s="42">
        <f t="shared" si="9"/>
        <v>10</v>
      </c>
      <c r="AW60" s="43">
        <f t="shared" si="10"/>
        <v>7.642445555555556</v>
      </c>
      <c r="AX60" s="44">
        <v>6.43</v>
      </c>
      <c r="AY60" s="45">
        <f t="shared" si="11"/>
        <v>7.036222777777778</v>
      </c>
      <c r="AZ60" s="61">
        <f t="shared" si="12"/>
        <v>63</v>
      </c>
      <c r="BA60" s="30">
        <f t="shared" si="13"/>
        <v>7.04</v>
      </c>
      <c r="BB60" s="43">
        <f t="shared" si="14"/>
        <v>4.44756</v>
      </c>
      <c r="BC60" s="43">
        <f t="shared" si="15"/>
        <v>7.566666666666666</v>
      </c>
      <c r="BD60" s="43">
        <f t="shared" si="16"/>
        <v>9.277777777777777</v>
      </c>
    </row>
    <row r="61" spans="1:56" ht="15" customHeight="1">
      <c r="A61" s="41" t="s">
        <v>115</v>
      </c>
      <c r="B61" s="42" t="s">
        <v>60</v>
      </c>
      <c r="C61" s="42" t="s">
        <v>60</v>
      </c>
      <c r="D61" s="42" t="s">
        <v>60</v>
      </c>
      <c r="E61" s="42">
        <v>3.2274540000000003</v>
      </c>
      <c r="F61" s="42">
        <v>5.920000000000001</v>
      </c>
      <c r="G61" s="42">
        <v>5</v>
      </c>
      <c r="H61" s="42">
        <v>10</v>
      </c>
      <c r="I61" s="42">
        <v>5</v>
      </c>
      <c r="J61" s="42">
        <v>10</v>
      </c>
      <c r="K61" s="42">
        <v>10</v>
      </c>
      <c r="L61" s="42">
        <f t="shared" si="0"/>
        <v>8</v>
      </c>
      <c r="M61" s="42">
        <v>10</v>
      </c>
      <c r="N61" s="42">
        <v>10</v>
      </c>
      <c r="O61" s="47">
        <v>5</v>
      </c>
      <c r="P61" s="47">
        <f t="shared" si="1"/>
        <v>8.333333333333334</v>
      </c>
      <c r="Q61" s="42">
        <f t="shared" si="2"/>
        <v>7.417777777777779</v>
      </c>
      <c r="R61" s="42">
        <v>10</v>
      </c>
      <c r="S61" s="42">
        <v>10</v>
      </c>
      <c r="T61" s="42">
        <v>10</v>
      </c>
      <c r="U61" s="42">
        <f t="shared" si="3"/>
        <v>10</v>
      </c>
      <c r="V61" s="42">
        <v>10</v>
      </c>
      <c r="W61" s="42">
        <v>10</v>
      </c>
      <c r="X61" s="42">
        <f aca="true" t="shared" si="38" ref="X61:X78">#N/A</f>
        <v>10</v>
      </c>
      <c r="Y61" s="42">
        <v>10</v>
      </c>
      <c r="Z61" s="42">
        <v>10</v>
      </c>
      <c r="AA61" s="42">
        <v>10</v>
      </c>
      <c r="AB61" s="42">
        <v>10</v>
      </c>
      <c r="AC61" s="42">
        <v>10</v>
      </c>
      <c r="AD61" s="42" t="e">
        <f>#N/A</f>
        <v>#N/A</v>
      </c>
      <c r="AE61" s="42">
        <v>10</v>
      </c>
      <c r="AF61" s="42">
        <v>10</v>
      </c>
      <c r="AG61" s="42">
        <v>2.5</v>
      </c>
      <c r="AH61" s="42" t="e">
        <f>#N/A</f>
        <v>#N/A</v>
      </c>
      <c r="AI61" s="42" t="e">
        <f aca="true" t="shared" si="39" ref="AI61:AI78">AVERAGE(Y61,Z61,AD61,AH61)</f>
        <v>#N/A</v>
      </c>
      <c r="AJ61" s="42">
        <v>10</v>
      </c>
      <c r="AK61" s="47">
        <v>5.333333333333333</v>
      </c>
      <c r="AL61" s="47">
        <v>5.75</v>
      </c>
      <c r="AM61" s="47">
        <v>10</v>
      </c>
      <c r="AN61" s="47">
        <v>10</v>
      </c>
      <c r="AO61" s="47">
        <f aca="true" t="shared" si="40" ref="AO61:AO78">#N/A</f>
        <v>10</v>
      </c>
      <c r="AP61" s="47">
        <v>10</v>
      </c>
      <c r="AQ61" s="42">
        <f t="shared" si="7"/>
        <v>8.216666666666665</v>
      </c>
      <c r="AR61" s="42">
        <v>5</v>
      </c>
      <c r="AS61" s="42">
        <v>0</v>
      </c>
      <c r="AT61" s="42">
        <v>10</v>
      </c>
      <c r="AU61" s="42">
        <f t="shared" si="8"/>
        <v>5</v>
      </c>
      <c r="AV61" s="42">
        <f t="shared" si="9"/>
        <v>5</v>
      </c>
      <c r="AW61" s="43">
        <f t="shared" si="10"/>
        <v>6.9204746111111115</v>
      </c>
      <c r="AX61" s="44">
        <v>6.46</v>
      </c>
      <c r="AY61" s="45">
        <f t="shared" si="11"/>
        <v>6.690237305555556</v>
      </c>
      <c r="AZ61" s="61">
        <f t="shared" si="12"/>
        <v>90</v>
      </c>
      <c r="BA61" s="30">
        <f t="shared" si="13"/>
        <v>6.69</v>
      </c>
      <c r="BB61" s="43">
        <f t="shared" si="14"/>
        <v>3.2274540000000003</v>
      </c>
      <c r="BC61" s="43">
        <f t="shared" si="15"/>
        <v>7.417777777777779</v>
      </c>
      <c r="BD61" s="43" t="e">
        <f t="shared" si="16"/>
        <v>#N/A</v>
      </c>
    </row>
    <row r="62" spans="1:56" ht="15" customHeight="1">
      <c r="A62" s="41" t="s">
        <v>116</v>
      </c>
      <c r="B62" s="42" t="s">
        <v>60</v>
      </c>
      <c r="C62" s="42" t="s">
        <v>60</v>
      </c>
      <c r="D62" s="42" t="s">
        <v>60</v>
      </c>
      <c r="E62" s="42">
        <v>3.4804030000000004</v>
      </c>
      <c r="F62" s="42">
        <v>0</v>
      </c>
      <c r="G62" s="42">
        <v>5</v>
      </c>
      <c r="H62" s="42">
        <v>10</v>
      </c>
      <c r="I62" s="42">
        <v>5</v>
      </c>
      <c r="J62" s="42">
        <v>10</v>
      </c>
      <c r="K62" s="42">
        <v>10</v>
      </c>
      <c r="L62" s="42">
        <f t="shared" si="0"/>
        <v>8</v>
      </c>
      <c r="M62" s="42">
        <v>10</v>
      </c>
      <c r="N62" s="42">
        <v>10</v>
      </c>
      <c r="O62" s="47">
        <v>7.5</v>
      </c>
      <c r="P62" s="47">
        <f t="shared" si="1"/>
        <v>9.166666666666666</v>
      </c>
      <c r="Q62" s="42">
        <f t="shared" si="2"/>
        <v>5.722222222222221</v>
      </c>
      <c r="R62" s="42">
        <v>10</v>
      </c>
      <c r="S62" s="42">
        <v>5</v>
      </c>
      <c r="T62" s="42">
        <v>5</v>
      </c>
      <c r="U62" s="42">
        <f t="shared" si="3"/>
        <v>6.666666666666667</v>
      </c>
      <c r="V62" s="42">
        <v>5</v>
      </c>
      <c r="W62" s="42">
        <v>7.5</v>
      </c>
      <c r="X62" s="42">
        <f t="shared" si="38"/>
        <v>6.25</v>
      </c>
      <c r="Y62" s="42">
        <v>7.5</v>
      </c>
      <c r="Z62" s="42">
        <v>7.5</v>
      </c>
      <c r="AA62" s="42">
        <v>7.5</v>
      </c>
      <c r="AB62" s="42">
        <v>7.5</v>
      </c>
      <c r="AC62" s="42">
        <v>7.5</v>
      </c>
      <c r="AD62" s="42" t="e">
        <f>#N/A</f>
        <v>#N/A</v>
      </c>
      <c r="AE62" s="42">
        <v>5</v>
      </c>
      <c r="AF62" s="42">
        <v>5</v>
      </c>
      <c r="AG62" s="42">
        <v>5</v>
      </c>
      <c r="AH62" s="42" t="e">
        <f>#N/A</f>
        <v>#N/A</v>
      </c>
      <c r="AI62" s="42" t="e">
        <f t="shared" si="39"/>
        <v>#N/A</v>
      </c>
      <c r="AJ62" s="42">
        <v>0</v>
      </c>
      <c r="AK62" s="47">
        <v>4.333333333333333</v>
      </c>
      <c r="AL62" s="47">
        <v>2.5</v>
      </c>
      <c r="AM62" s="47">
        <v>7.5</v>
      </c>
      <c r="AN62" s="47">
        <v>7.5</v>
      </c>
      <c r="AO62" s="47">
        <f t="shared" si="40"/>
        <v>7.5</v>
      </c>
      <c r="AP62" s="47">
        <v>7.5</v>
      </c>
      <c r="AQ62" s="42">
        <f t="shared" si="7"/>
        <v>4.366666666666666</v>
      </c>
      <c r="AR62" s="42">
        <v>7.5</v>
      </c>
      <c r="AS62" s="42">
        <v>10</v>
      </c>
      <c r="AT62" s="42">
        <v>10</v>
      </c>
      <c r="AU62" s="42">
        <f t="shared" si="8"/>
        <v>10</v>
      </c>
      <c r="AV62" s="42">
        <f t="shared" si="9"/>
        <v>8.75</v>
      </c>
      <c r="AW62" s="43">
        <f t="shared" si="10"/>
        <v>5.591489638888889</v>
      </c>
      <c r="AX62" s="44">
        <v>7.22</v>
      </c>
      <c r="AY62" s="45">
        <f t="shared" si="11"/>
        <v>6.405744819444444</v>
      </c>
      <c r="AZ62" s="61">
        <f t="shared" si="12"/>
        <v>106</v>
      </c>
      <c r="BA62" s="30">
        <f t="shared" si="13"/>
        <v>6.41</v>
      </c>
      <c r="BB62" s="43">
        <f t="shared" si="14"/>
        <v>3.4804030000000004</v>
      </c>
      <c r="BC62" s="43">
        <f t="shared" si="15"/>
        <v>5.722222222222221</v>
      </c>
      <c r="BD62" s="43" t="e">
        <f t="shared" si="16"/>
        <v>#N/A</v>
      </c>
    </row>
    <row r="63" spans="1:56" ht="15" customHeight="1">
      <c r="A63" s="41" t="s">
        <v>117</v>
      </c>
      <c r="B63" s="42">
        <v>7.6</v>
      </c>
      <c r="C63" s="42">
        <v>7.199999999999999</v>
      </c>
      <c r="D63" s="42">
        <v>7.3</v>
      </c>
      <c r="E63" s="42">
        <v>7.38730158730159</v>
      </c>
      <c r="F63" s="42">
        <v>9.840000000000002</v>
      </c>
      <c r="G63" s="42" t="s">
        <v>60</v>
      </c>
      <c r="H63" s="42">
        <v>10</v>
      </c>
      <c r="I63" s="42" t="s">
        <v>60</v>
      </c>
      <c r="J63" s="42">
        <v>10</v>
      </c>
      <c r="K63" s="42">
        <v>10</v>
      </c>
      <c r="L63" s="42">
        <f t="shared" si="0"/>
        <v>10</v>
      </c>
      <c r="M63" s="42">
        <v>10</v>
      </c>
      <c r="N63" s="42">
        <v>7.5</v>
      </c>
      <c r="O63" s="47">
        <v>10</v>
      </c>
      <c r="P63" s="47">
        <f t="shared" si="1"/>
        <v>9.166666666666666</v>
      </c>
      <c r="Q63" s="42">
        <f t="shared" si="2"/>
        <v>9.668888888888889</v>
      </c>
      <c r="R63" s="42" t="s">
        <v>60</v>
      </c>
      <c r="S63" s="42" t="s">
        <v>60</v>
      </c>
      <c r="T63" s="42">
        <v>10</v>
      </c>
      <c r="U63" s="42">
        <f t="shared" si="3"/>
        <v>10</v>
      </c>
      <c r="V63" s="42">
        <v>10</v>
      </c>
      <c r="W63" s="42">
        <v>10</v>
      </c>
      <c r="X63" s="42">
        <f t="shared" si="38"/>
        <v>10</v>
      </c>
      <c r="Y63" s="42">
        <v>10</v>
      </c>
      <c r="Z63" s="42">
        <v>10</v>
      </c>
      <c r="AA63" s="42">
        <v>7.5</v>
      </c>
      <c r="AB63" s="42">
        <v>10</v>
      </c>
      <c r="AC63" s="42">
        <v>10</v>
      </c>
      <c r="AD63" s="42" t="e">
        <f>#N/A</f>
        <v>#N/A</v>
      </c>
      <c r="AE63" s="42">
        <v>10</v>
      </c>
      <c r="AF63" s="42">
        <v>10</v>
      </c>
      <c r="AG63" s="42">
        <v>10</v>
      </c>
      <c r="AH63" s="42" t="e">
        <f>#N/A</f>
        <v>#N/A</v>
      </c>
      <c r="AI63" s="42" t="e">
        <f t="shared" si="39"/>
        <v>#N/A</v>
      </c>
      <c r="AJ63" s="42">
        <v>10</v>
      </c>
      <c r="AK63" s="47">
        <v>6.333333333333333</v>
      </c>
      <c r="AL63" s="47">
        <v>6.25</v>
      </c>
      <c r="AM63" s="47">
        <v>10</v>
      </c>
      <c r="AN63" s="47">
        <v>10</v>
      </c>
      <c r="AO63" s="47">
        <f t="shared" si="40"/>
        <v>10</v>
      </c>
      <c r="AP63" s="47">
        <v>10</v>
      </c>
      <c r="AQ63" s="42">
        <f t="shared" si="7"/>
        <v>8.516666666666666</v>
      </c>
      <c r="AR63" s="42">
        <v>10</v>
      </c>
      <c r="AS63" s="42">
        <v>10</v>
      </c>
      <c r="AT63" s="42">
        <v>10</v>
      </c>
      <c r="AU63" s="42">
        <f t="shared" si="8"/>
        <v>10</v>
      </c>
      <c r="AV63" s="42">
        <f t="shared" si="9"/>
        <v>10</v>
      </c>
      <c r="AW63" s="43">
        <f t="shared" si="10"/>
        <v>9.094880952380953</v>
      </c>
      <c r="AX63" s="44">
        <v>8.98</v>
      </c>
      <c r="AY63" s="45">
        <f t="shared" si="11"/>
        <v>9.037440476190476</v>
      </c>
      <c r="AZ63" s="61">
        <f t="shared" si="12"/>
        <v>1</v>
      </c>
      <c r="BA63" s="30">
        <f t="shared" si="13"/>
        <v>9.04</v>
      </c>
      <c r="BB63" s="43">
        <f t="shared" si="14"/>
        <v>7.38730158730159</v>
      </c>
      <c r="BC63" s="43">
        <f t="shared" si="15"/>
        <v>9.668888888888889</v>
      </c>
      <c r="BD63" s="43" t="e">
        <f t="shared" si="16"/>
        <v>#N/A</v>
      </c>
    </row>
    <row r="64" spans="1:56" ht="15" customHeight="1">
      <c r="A64" s="41" t="s">
        <v>118</v>
      </c>
      <c r="B64" s="42">
        <v>6.800000000000001</v>
      </c>
      <c r="C64" s="42">
        <v>4.9</v>
      </c>
      <c r="D64" s="42">
        <v>5.4</v>
      </c>
      <c r="E64" s="42">
        <v>5.706349206349205</v>
      </c>
      <c r="F64" s="42">
        <v>9.48</v>
      </c>
      <c r="G64" s="42">
        <v>10</v>
      </c>
      <c r="H64" s="42">
        <v>10</v>
      </c>
      <c r="I64" s="42">
        <v>7.5</v>
      </c>
      <c r="J64" s="42">
        <v>10</v>
      </c>
      <c r="K64" s="42">
        <v>10</v>
      </c>
      <c r="L64" s="42">
        <f t="shared" si="0"/>
        <v>9.5</v>
      </c>
      <c r="M64" s="42">
        <v>9.5</v>
      </c>
      <c r="N64" s="42">
        <v>10</v>
      </c>
      <c r="O64" s="47">
        <v>10</v>
      </c>
      <c r="P64" s="47">
        <f t="shared" si="1"/>
        <v>9.833333333333334</v>
      </c>
      <c r="Q64" s="42">
        <f t="shared" si="2"/>
        <v>9.604444444444445</v>
      </c>
      <c r="R64" s="42">
        <v>10</v>
      </c>
      <c r="S64" s="42">
        <v>10</v>
      </c>
      <c r="T64" s="42">
        <v>10</v>
      </c>
      <c r="U64" s="42">
        <f t="shared" si="3"/>
        <v>10</v>
      </c>
      <c r="V64" s="42">
        <v>10</v>
      </c>
      <c r="W64" s="42">
        <v>7.5</v>
      </c>
      <c r="X64" s="42">
        <f t="shared" si="38"/>
        <v>8.75</v>
      </c>
      <c r="Y64" s="42">
        <v>10</v>
      </c>
      <c r="Z64" s="42">
        <v>10</v>
      </c>
      <c r="AA64" s="42">
        <v>7.5</v>
      </c>
      <c r="AB64" s="42">
        <v>7.5</v>
      </c>
      <c r="AC64" s="42">
        <v>7.5</v>
      </c>
      <c r="AD64" s="42" t="e">
        <f>#N/A</f>
        <v>#N/A</v>
      </c>
      <c r="AE64" s="42">
        <v>10</v>
      </c>
      <c r="AF64" s="42">
        <v>10</v>
      </c>
      <c r="AG64" s="42">
        <v>10</v>
      </c>
      <c r="AH64" s="42" t="e">
        <f>#N/A</f>
        <v>#N/A</v>
      </c>
      <c r="AI64" s="42" t="e">
        <f t="shared" si="39"/>
        <v>#N/A</v>
      </c>
      <c r="AJ64" s="42">
        <v>10</v>
      </c>
      <c r="AK64" s="47">
        <v>6</v>
      </c>
      <c r="AL64" s="47">
        <v>6.75</v>
      </c>
      <c r="AM64" s="47">
        <v>10</v>
      </c>
      <c r="AN64" s="47">
        <v>10</v>
      </c>
      <c r="AO64" s="47">
        <f t="shared" si="40"/>
        <v>10</v>
      </c>
      <c r="AP64" s="47">
        <v>10</v>
      </c>
      <c r="AQ64" s="42">
        <f t="shared" si="7"/>
        <v>8.55</v>
      </c>
      <c r="AR64" s="42">
        <v>10</v>
      </c>
      <c r="AS64" s="42">
        <v>10</v>
      </c>
      <c r="AT64" s="42">
        <v>10</v>
      </c>
      <c r="AU64" s="42">
        <f t="shared" si="8"/>
        <v>10</v>
      </c>
      <c r="AV64" s="42">
        <f t="shared" si="9"/>
        <v>10</v>
      </c>
      <c r="AW64" s="43">
        <f t="shared" si="10"/>
        <v>8.495198412698413</v>
      </c>
      <c r="AX64" s="44">
        <v>7.3</v>
      </c>
      <c r="AY64" s="45">
        <f t="shared" si="11"/>
        <v>7.897599206349206</v>
      </c>
      <c r="AZ64" s="61">
        <f t="shared" si="12"/>
        <v>38</v>
      </c>
      <c r="BA64" s="30">
        <f t="shared" si="13"/>
        <v>7.9</v>
      </c>
      <c r="BB64" s="43">
        <f t="shared" si="14"/>
        <v>5.706349206349205</v>
      </c>
      <c r="BC64" s="43">
        <f t="shared" si="15"/>
        <v>9.604444444444445</v>
      </c>
      <c r="BD64" s="43" t="e">
        <f t="shared" si="16"/>
        <v>#N/A</v>
      </c>
    </row>
    <row r="65" spans="1:56" ht="15" customHeight="1">
      <c r="A65" s="41" t="s">
        <v>119</v>
      </c>
      <c r="B65" s="42" t="s">
        <v>60</v>
      </c>
      <c r="C65" s="42" t="s">
        <v>60</v>
      </c>
      <c r="D65" s="42" t="s">
        <v>60</v>
      </c>
      <c r="E65" s="42">
        <v>7.7061340000000005</v>
      </c>
      <c r="F65" s="42">
        <v>9.879999999999999</v>
      </c>
      <c r="G65" s="42">
        <v>10</v>
      </c>
      <c r="H65" s="42">
        <v>10</v>
      </c>
      <c r="I65" s="42">
        <v>10</v>
      </c>
      <c r="J65" s="42">
        <v>10</v>
      </c>
      <c r="K65" s="42">
        <v>10</v>
      </c>
      <c r="L65" s="42">
        <f t="shared" si="0"/>
        <v>10</v>
      </c>
      <c r="M65" s="42" t="s">
        <v>60</v>
      </c>
      <c r="N65" s="42">
        <v>10</v>
      </c>
      <c r="O65" s="47">
        <v>10</v>
      </c>
      <c r="P65" s="47">
        <f t="shared" si="1"/>
        <v>10</v>
      </c>
      <c r="Q65" s="42">
        <f t="shared" si="2"/>
        <v>9.959999999999999</v>
      </c>
      <c r="R65" s="42">
        <v>10</v>
      </c>
      <c r="S65" s="42">
        <v>10</v>
      </c>
      <c r="T65" s="42">
        <v>10</v>
      </c>
      <c r="U65" s="42">
        <f t="shared" si="3"/>
        <v>10</v>
      </c>
      <c r="V65" s="42">
        <v>10</v>
      </c>
      <c r="W65" s="42">
        <v>10</v>
      </c>
      <c r="X65" s="42">
        <f t="shared" si="38"/>
        <v>10</v>
      </c>
      <c r="Y65" s="42">
        <v>10</v>
      </c>
      <c r="Z65" s="42">
        <v>10</v>
      </c>
      <c r="AA65" s="42">
        <v>10</v>
      </c>
      <c r="AB65" s="42">
        <v>10</v>
      </c>
      <c r="AC65" s="42">
        <v>10</v>
      </c>
      <c r="AD65" s="42" t="e">
        <f>#N/A</f>
        <v>#N/A</v>
      </c>
      <c r="AE65" s="42">
        <v>10</v>
      </c>
      <c r="AF65" s="42">
        <v>10</v>
      </c>
      <c r="AG65" s="42">
        <v>10</v>
      </c>
      <c r="AH65" s="42" t="e">
        <f>#N/A</f>
        <v>#N/A</v>
      </c>
      <c r="AI65" s="42" t="e">
        <f t="shared" si="39"/>
        <v>#N/A</v>
      </c>
      <c r="AJ65" s="42">
        <v>10</v>
      </c>
      <c r="AK65" s="47">
        <v>9</v>
      </c>
      <c r="AL65" s="47">
        <v>8.75</v>
      </c>
      <c r="AM65" s="47">
        <v>10</v>
      </c>
      <c r="AN65" s="47">
        <v>10</v>
      </c>
      <c r="AO65" s="47">
        <f t="shared" si="40"/>
        <v>10</v>
      </c>
      <c r="AP65" s="47">
        <v>10</v>
      </c>
      <c r="AQ65" s="42">
        <f t="shared" si="7"/>
        <v>9.55</v>
      </c>
      <c r="AR65" s="42">
        <v>10</v>
      </c>
      <c r="AS65" s="42">
        <v>10</v>
      </c>
      <c r="AT65" s="42">
        <v>10</v>
      </c>
      <c r="AU65" s="42">
        <f t="shared" si="8"/>
        <v>10</v>
      </c>
      <c r="AV65" s="42">
        <f t="shared" si="9"/>
        <v>10</v>
      </c>
      <c r="AW65" s="43">
        <f t="shared" si="10"/>
        <v>9.3715335</v>
      </c>
      <c r="AX65" s="44">
        <v>6.84</v>
      </c>
      <c r="AY65" s="45">
        <f t="shared" si="11"/>
        <v>8.10576675</v>
      </c>
      <c r="AZ65" s="61">
        <f t="shared" si="12"/>
        <v>27</v>
      </c>
      <c r="BA65" s="30">
        <f t="shared" si="13"/>
        <v>8.11</v>
      </c>
      <c r="BB65" s="43">
        <f t="shared" si="14"/>
        <v>7.7061340000000005</v>
      </c>
      <c r="BC65" s="43">
        <f t="shared" si="15"/>
        <v>9.959999999999999</v>
      </c>
      <c r="BD65" s="43" t="e">
        <f t="shared" si="16"/>
        <v>#N/A</v>
      </c>
    </row>
    <row r="66" spans="1:56" ht="15" customHeight="1">
      <c r="A66" s="41" t="s">
        <v>120</v>
      </c>
      <c r="B66" s="42">
        <v>4.1</v>
      </c>
      <c r="C66" s="42">
        <v>3.9000000000000004</v>
      </c>
      <c r="D66" s="42">
        <v>4.5</v>
      </c>
      <c r="E66" s="42">
        <v>4.131746031746031</v>
      </c>
      <c r="F66" s="42">
        <v>8.6</v>
      </c>
      <c r="G66" s="42">
        <v>0</v>
      </c>
      <c r="H66" s="42">
        <v>9.446389263209639</v>
      </c>
      <c r="I66" s="42">
        <v>5</v>
      </c>
      <c r="J66" s="42">
        <v>9.643528696310597</v>
      </c>
      <c r="K66" s="42">
        <v>9.47258450295045</v>
      </c>
      <c r="L66" s="42">
        <f t="shared" si="0"/>
        <v>6.712500492494138</v>
      </c>
      <c r="M66" s="42">
        <v>10</v>
      </c>
      <c r="N66" s="42">
        <v>2.5</v>
      </c>
      <c r="O66" s="47">
        <v>5</v>
      </c>
      <c r="P66" s="47">
        <f t="shared" si="1"/>
        <v>5.833333333333333</v>
      </c>
      <c r="Q66" s="42">
        <f t="shared" si="2"/>
        <v>7.048611275275824</v>
      </c>
      <c r="R66" s="42">
        <v>10</v>
      </c>
      <c r="S66" s="42">
        <v>5</v>
      </c>
      <c r="T66" s="42">
        <v>10</v>
      </c>
      <c r="U66" s="42">
        <f t="shared" si="3"/>
        <v>8.333333333333334</v>
      </c>
      <c r="V66" s="42">
        <v>10</v>
      </c>
      <c r="W66" s="42">
        <v>10</v>
      </c>
      <c r="X66" s="42">
        <f t="shared" si="38"/>
        <v>10</v>
      </c>
      <c r="Y66" s="42">
        <v>10</v>
      </c>
      <c r="Z66" s="42">
        <v>10</v>
      </c>
      <c r="AA66" s="42">
        <v>10</v>
      </c>
      <c r="AB66" s="42">
        <v>10</v>
      </c>
      <c r="AC66" s="42">
        <v>10</v>
      </c>
      <c r="AD66" s="42" t="e">
        <f>#N/A</f>
        <v>#N/A</v>
      </c>
      <c r="AE66" s="42">
        <v>10</v>
      </c>
      <c r="AF66" s="42">
        <v>7.5</v>
      </c>
      <c r="AG66" s="42">
        <v>10</v>
      </c>
      <c r="AH66" s="42" t="e">
        <f>#N/A</f>
        <v>#N/A</v>
      </c>
      <c r="AI66" s="42" t="e">
        <f t="shared" si="39"/>
        <v>#N/A</v>
      </c>
      <c r="AJ66" s="42">
        <v>9.676555113231375</v>
      </c>
      <c r="AK66" s="47">
        <v>6.666666666666667</v>
      </c>
      <c r="AL66" s="47">
        <v>5.25</v>
      </c>
      <c r="AM66" s="47">
        <v>7.5</v>
      </c>
      <c r="AN66" s="47">
        <v>5</v>
      </c>
      <c r="AO66" s="47">
        <f t="shared" si="40"/>
        <v>6.25</v>
      </c>
      <c r="AP66" s="47">
        <v>10</v>
      </c>
      <c r="AQ66" s="42">
        <f t="shared" si="7"/>
        <v>7.568644355979609</v>
      </c>
      <c r="AR66" s="42">
        <v>10</v>
      </c>
      <c r="AS66" s="42">
        <v>10</v>
      </c>
      <c r="AT66" s="42">
        <v>10</v>
      </c>
      <c r="AU66" s="42">
        <f t="shared" si="8"/>
        <v>10</v>
      </c>
      <c r="AV66" s="42">
        <f t="shared" si="9"/>
        <v>10</v>
      </c>
      <c r="AW66" s="43">
        <f t="shared" si="10"/>
        <v>7.364453762353424</v>
      </c>
      <c r="AX66" s="44">
        <v>6.59</v>
      </c>
      <c r="AY66" s="45">
        <f t="shared" si="11"/>
        <v>6.977226881176712</v>
      </c>
      <c r="AZ66" s="61">
        <f t="shared" si="12"/>
        <v>68</v>
      </c>
      <c r="BA66" s="30">
        <f t="shared" si="13"/>
        <v>6.98</v>
      </c>
      <c r="BB66" s="43">
        <f t="shared" si="14"/>
        <v>4.131746031746031</v>
      </c>
      <c r="BC66" s="43">
        <f t="shared" si="15"/>
        <v>7.048611275275824</v>
      </c>
      <c r="BD66" s="43" t="e">
        <f t="shared" si="16"/>
        <v>#N/A</v>
      </c>
    </row>
    <row r="67" spans="1:56" ht="15" customHeight="1">
      <c r="A67" s="41" t="s">
        <v>121</v>
      </c>
      <c r="B67" s="42">
        <v>4.4</v>
      </c>
      <c r="C67" s="42">
        <v>4.699999999999999</v>
      </c>
      <c r="D67" s="42">
        <v>3.7</v>
      </c>
      <c r="E67" s="42">
        <v>4.242857142857142</v>
      </c>
      <c r="F67" s="42">
        <v>9.76</v>
      </c>
      <c r="G67" s="42">
        <v>10</v>
      </c>
      <c r="H67" s="42">
        <v>10</v>
      </c>
      <c r="I67" s="42">
        <v>7.5</v>
      </c>
      <c r="J67" s="42">
        <v>9.943299117883877</v>
      </c>
      <c r="K67" s="42">
        <v>9.947660724200503</v>
      </c>
      <c r="L67" s="42">
        <f t="shared" si="0"/>
        <v>9.478191968416876</v>
      </c>
      <c r="M67" s="42">
        <v>10</v>
      </c>
      <c r="N67" s="42">
        <v>10</v>
      </c>
      <c r="O67" s="47">
        <v>5</v>
      </c>
      <c r="P67" s="47">
        <f t="shared" si="1"/>
        <v>8.333333333333334</v>
      </c>
      <c r="Q67" s="42">
        <f t="shared" si="2"/>
        <v>9.190508433916738</v>
      </c>
      <c r="R67" s="42">
        <v>10</v>
      </c>
      <c r="S67" s="42">
        <v>5</v>
      </c>
      <c r="T67" s="42">
        <v>5</v>
      </c>
      <c r="U67" s="42">
        <f t="shared" si="3"/>
        <v>6.666666666666667</v>
      </c>
      <c r="V67" s="42">
        <v>7.5</v>
      </c>
      <c r="W67" s="42">
        <v>10</v>
      </c>
      <c r="X67" s="42">
        <f t="shared" si="38"/>
        <v>8.75</v>
      </c>
      <c r="Y67" s="42">
        <v>10</v>
      </c>
      <c r="Z67" s="42">
        <v>10</v>
      </c>
      <c r="AA67" s="42">
        <v>7.5</v>
      </c>
      <c r="AB67" s="42">
        <v>7.5</v>
      </c>
      <c r="AC67" s="42">
        <v>7.5</v>
      </c>
      <c r="AD67" s="42" t="e">
        <f>#N/A</f>
        <v>#N/A</v>
      </c>
      <c r="AE67" s="42">
        <v>10</v>
      </c>
      <c r="AF67" s="42">
        <v>7.5</v>
      </c>
      <c r="AG67" s="42">
        <v>10</v>
      </c>
      <c r="AH67" s="42" t="e">
        <f>#N/A</f>
        <v>#N/A</v>
      </c>
      <c r="AI67" s="42" t="e">
        <f t="shared" si="39"/>
        <v>#N/A</v>
      </c>
      <c r="AJ67" s="42">
        <v>9.594918973080222</v>
      </c>
      <c r="AK67" s="47">
        <v>4.666666666666667</v>
      </c>
      <c r="AL67" s="47">
        <v>5.5</v>
      </c>
      <c r="AM67" s="47">
        <v>10</v>
      </c>
      <c r="AN67" s="47">
        <v>7.5</v>
      </c>
      <c r="AO67" s="47">
        <f t="shared" si="40"/>
        <v>8.75</v>
      </c>
      <c r="AP67" s="47">
        <v>7.5</v>
      </c>
      <c r="AQ67" s="42">
        <f t="shared" si="7"/>
        <v>7.202317127949378</v>
      </c>
      <c r="AR67" s="42">
        <v>5</v>
      </c>
      <c r="AS67" s="42">
        <v>5</v>
      </c>
      <c r="AT67" s="42">
        <v>5</v>
      </c>
      <c r="AU67" s="42">
        <f t="shared" si="8"/>
        <v>5</v>
      </c>
      <c r="AV67" s="42">
        <f t="shared" si="9"/>
        <v>5</v>
      </c>
      <c r="AW67" s="43">
        <f t="shared" si="10"/>
        <v>7.036906440321742</v>
      </c>
      <c r="AX67" s="44">
        <v>6.89</v>
      </c>
      <c r="AY67" s="45">
        <f t="shared" si="11"/>
        <v>6.96345322016087</v>
      </c>
      <c r="AZ67" s="61">
        <f t="shared" si="12"/>
        <v>72</v>
      </c>
      <c r="BA67" s="30">
        <f t="shared" si="13"/>
        <v>6.96</v>
      </c>
      <c r="BB67" s="43">
        <f t="shared" si="14"/>
        <v>4.242857142857142</v>
      </c>
      <c r="BC67" s="43">
        <f t="shared" si="15"/>
        <v>9.190508433916738</v>
      </c>
      <c r="BD67" s="43" t="e">
        <f t="shared" si="16"/>
        <v>#N/A</v>
      </c>
    </row>
    <row r="68" spans="1:56" ht="15" customHeight="1">
      <c r="A68" s="41" t="s">
        <v>122</v>
      </c>
      <c r="B68" s="42">
        <v>1.9</v>
      </c>
      <c r="C68" s="42">
        <v>5.6</v>
      </c>
      <c r="D68" s="42">
        <v>3.8</v>
      </c>
      <c r="E68" s="42">
        <v>3.7698412698412698</v>
      </c>
      <c r="F68" s="42">
        <v>8.36</v>
      </c>
      <c r="G68" s="42">
        <v>0</v>
      </c>
      <c r="H68" s="42">
        <v>10</v>
      </c>
      <c r="I68" s="42">
        <v>2.5</v>
      </c>
      <c r="J68" s="42">
        <v>9.866986753834952</v>
      </c>
      <c r="K68" s="42">
        <v>9.926331125200898</v>
      </c>
      <c r="L68" s="42">
        <f t="shared" si="0"/>
        <v>6.4586635758071695</v>
      </c>
      <c r="M68" s="42">
        <v>10</v>
      </c>
      <c r="N68" s="42">
        <v>7.5</v>
      </c>
      <c r="O68" s="47">
        <v>2.5</v>
      </c>
      <c r="P68" s="47">
        <f t="shared" si="1"/>
        <v>6.666666666666667</v>
      </c>
      <c r="Q68" s="42">
        <f t="shared" si="2"/>
        <v>7.161776747491278</v>
      </c>
      <c r="R68" s="42">
        <v>0</v>
      </c>
      <c r="S68" s="42">
        <v>0</v>
      </c>
      <c r="T68" s="42">
        <v>0</v>
      </c>
      <c r="U68" s="42">
        <f t="shared" si="3"/>
        <v>0</v>
      </c>
      <c r="V68" s="42">
        <v>5</v>
      </c>
      <c r="W68" s="42">
        <v>5</v>
      </c>
      <c r="X68" s="42">
        <f t="shared" si="38"/>
        <v>5</v>
      </c>
      <c r="Y68" s="42">
        <v>5</v>
      </c>
      <c r="Z68" s="42">
        <v>2.5</v>
      </c>
      <c r="AA68" s="42">
        <v>2.5</v>
      </c>
      <c r="AB68" s="42">
        <v>2.5</v>
      </c>
      <c r="AC68" s="42">
        <v>2.5</v>
      </c>
      <c r="AD68" s="42" t="e">
        <f>#N/A</f>
        <v>#N/A</v>
      </c>
      <c r="AE68" s="42">
        <v>2.5</v>
      </c>
      <c r="AF68" s="42">
        <v>2.5</v>
      </c>
      <c r="AG68" s="42">
        <v>2.5</v>
      </c>
      <c r="AH68" s="42" t="e">
        <f>#N/A</f>
        <v>#N/A</v>
      </c>
      <c r="AI68" s="42" t="e">
        <f t="shared" si="39"/>
        <v>#N/A</v>
      </c>
      <c r="AJ68" s="42">
        <v>8.691518105012555</v>
      </c>
      <c r="AK68" s="47">
        <v>0</v>
      </c>
      <c r="AL68" s="47">
        <v>0.5</v>
      </c>
      <c r="AM68" s="47">
        <v>5</v>
      </c>
      <c r="AN68" s="47">
        <v>2.5</v>
      </c>
      <c r="AO68" s="47">
        <f t="shared" si="40"/>
        <v>3.75</v>
      </c>
      <c r="AP68" s="47">
        <v>2.5</v>
      </c>
      <c r="AQ68" s="42">
        <f t="shared" si="7"/>
        <v>3.088303621002511</v>
      </c>
      <c r="AR68" s="42">
        <v>0</v>
      </c>
      <c r="AS68" s="42">
        <v>0</v>
      </c>
      <c r="AT68" s="42">
        <v>0</v>
      </c>
      <c r="AU68" s="42">
        <f t="shared" si="8"/>
        <v>0</v>
      </c>
      <c r="AV68" s="42">
        <f t="shared" si="9"/>
        <v>0</v>
      </c>
      <c r="AW68" s="43">
        <f t="shared" si="10"/>
        <v>3.854234866433388</v>
      </c>
      <c r="AX68" s="44">
        <v>5.21</v>
      </c>
      <c r="AY68" s="45">
        <f t="shared" si="11"/>
        <v>4.532117433216694</v>
      </c>
      <c r="AZ68" s="61">
        <f t="shared" si="12"/>
        <v>153</v>
      </c>
      <c r="BA68" s="30">
        <f t="shared" si="13"/>
        <v>4.53</v>
      </c>
      <c r="BB68" s="43">
        <f t="shared" si="14"/>
        <v>3.7698412698412698</v>
      </c>
      <c r="BC68" s="43">
        <f t="shared" si="15"/>
        <v>7.161776747491278</v>
      </c>
      <c r="BD68" s="43" t="e">
        <f t="shared" si="16"/>
        <v>#N/A</v>
      </c>
    </row>
    <row r="69" spans="1:56" ht="15" customHeight="1">
      <c r="A69" s="41" t="s">
        <v>123</v>
      </c>
      <c r="B69" s="42" t="s">
        <v>60</v>
      </c>
      <c r="C69" s="42" t="s">
        <v>60</v>
      </c>
      <c r="D69" s="42" t="s">
        <v>60</v>
      </c>
      <c r="E69" s="42">
        <v>7.79541</v>
      </c>
      <c r="F69" s="42">
        <v>9.520000000000001</v>
      </c>
      <c r="G69" s="42">
        <v>10</v>
      </c>
      <c r="H69" s="42">
        <v>10</v>
      </c>
      <c r="I69" s="42">
        <v>7.5</v>
      </c>
      <c r="J69" s="42">
        <v>10</v>
      </c>
      <c r="K69" s="42">
        <v>10</v>
      </c>
      <c r="L69" s="42">
        <f t="shared" si="0"/>
        <v>9.5</v>
      </c>
      <c r="M69" s="42">
        <v>10</v>
      </c>
      <c r="N69" s="42">
        <v>10</v>
      </c>
      <c r="O69" s="47">
        <v>10</v>
      </c>
      <c r="P69" s="47">
        <f t="shared" si="1"/>
        <v>10</v>
      </c>
      <c r="Q69" s="42">
        <f t="shared" si="2"/>
        <v>9.673333333333334</v>
      </c>
      <c r="R69" s="42">
        <v>10</v>
      </c>
      <c r="S69" s="42">
        <v>10</v>
      </c>
      <c r="T69" s="42">
        <v>10</v>
      </c>
      <c r="U69" s="42">
        <f t="shared" si="3"/>
        <v>10</v>
      </c>
      <c r="V69" s="42">
        <v>10</v>
      </c>
      <c r="W69" s="42">
        <v>10</v>
      </c>
      <c r="X69" s="42">
        <f t="shared" si="38"/>
        <v>10</v>
      </c>
      <c r="Y69" s="42">
        <v>10</v>
      </c>
      <c r="Z69" s="42">
        <v>10</v>
      </c>
      <c r="AA69" s="42">
        <v>10</v>
      </c>
      <c r="AB69" s="42">
        <v>7.5</v>
      </c>
      <c r="AC69" s="42">
        <v>10</v>
      </c>
      <c r="AD69" s="42" t="e">
        <f>#N/A</f>
        <v>#N/A</v>
      </c>
      <c r="AE69" s="42">
        <v>10</v>
      </c>
      <c r="AF69" s="42">
        <v>10</v>
      </c>
      <c r="AG69" s="42">
        <v>10</v>
      </c>
      <c r="AH69" s="42" t="e">
        <f>#N/A</f>
        <v>#N/A</v>
      </c>
      <c r="AI69" s="42" t="e">
        <f t="shared" si="39"/>
        <v>#N/A</v>
      </c>
      <c r="AJ69" s="42">
        <v>10</v>
      </c>
      <c r="AK69" s="47">
        <v>8.333333333333334</v>
      </c>
      <c r="AL69" s="47">
        <v>8.5</v>
      </c>
      <c r="AM69" s="47">
        <v>10</v>
      </c>
      <c r="AN69" s="47">
        <v>10</v>
      </c>
      <c r="AO69" s="47">
        <f t="shared" si="40"/>
        <v>10</v>
      </c>
      <c r="AP69" s="47">
        <v>10</v>
      </c>
      <c r="AQ69" s="42">
        <f t="shared" si="7"/>
        <v>9.366666666666667</v>
      </c>
      <c r="AR69" s="42">
        <v>10</v>
      </c>
      <c r="AS69" s="42">
        <v>10</v>
      </c>
      <c r="AT69" s="42">
        <v>10</v>
      </c>
      <c r="AU69" s="42">
        <f t="shared" si="8"/>
        <v>10</v>
      </c>
      <c r="AV69" s="42">
        <f t="shared" si="9"/>
        <v>10</v>
      </c>
      <c r="AW69" s="43">
        <f t="shared" si="10"/>
        <v>9.283019166666667</v>
      </c>
      <c r="AX69" s="44">
        <v>7.9</v>
      </c>
      <c r="AY69" s="45">
        <f t="shared" si="11"/>
        <v>8.591509583333334</v>
      </c>
      <c r="AZ69" s="61">
        <f t="shared" si="12"/>
        <v>4</v>
      </c>
      <c r="BA69" s="30">
        <f t="shared" si="13"/>
        <v>8.59</v>
      </c>
      <c r="BB69" s="43">
        <f t="shared" si="14"/>
        <v>7.79541</v>
      </c>
      <c r="BC69" s="43">
        <f t="shared" si="15"/>
        <v>9.673333333333334</v>
      </c>
      <c r="BD69" s="43" t="e">
        <f t="shared" si="16"/>
        <v>#N/A</v>
      </c>
    </row>
    <row r="70" spans="1:56" ht="15" customHeight="1">
      <c r="A70" s="41" t="s">
        <v>124</v>
      </c>
      <c r="B70" s="42" t="s">
        <v>60</v>
      </c>
      <c r="C70" s="42" t="s">
        <v>60</v>
      </c>
      <c r="D70" s="42" t="s">
        <v>60</v>
      </c>
      <c r="E70" s="42">
        <v>6.590184</v>
      </c>
      <c r="F70" s="42">
        <v>9.28</v>
      </c>
      <c r="G70" s="42">
        <v>10</v>
      </c>
      <c r="H70" s="42">
        <v>9.64980234023307</v>
      </c>
      <c r="I70" s="42">
        <v>5</v>
      </c>
      <c r="J70" s="42">
        <v>9.923394261925985</v>
      </c>
      <c r="K70" s="42">
        <v>9.704520724571653</v>
      </c>
      <c r="L70" s="42">
        <f t="shared" si="0"/>
        <v>8.855543465346141</v>
      </c>
      <c r="M70" s="42">
        <v>9.5</v>
      </c>
      <c r="N70" s="42">
        <v>10</v>
      </c>
      <c r="O70" s="47">
        <v>10</v>
      </c>
      <c r="P70" s="47">
        <f t="shared" si="1"/>
        <v>9.833333333333334</v>
      </c>
      <c r="Q70" s="42">
        <f t="shared" si="2"/>
        <v>9.322958932893158</v>
      </c>
      <c r="R70" s="42">
        <v>0</v>
      </c>
      <c r="S70" s="42">
        <v>0</v>
      </c>
      <c r="T70" s="42">
        <v>10</v>
      </c>
      <c r="U70" s="42">
        <f t="shared" si="3"/>
        <v>3.3333333333333335</v>
      </c>
      <c r="V70" s="42">
        <v>7.5</v>
      </c>
      <c r="W70" s="42">
        <v>7.5</v>
      </c>
      <c r="X70" s="42">
        <f t="shared" si="38"/>
        <v>7.5</v>
      </c>
      <c r="Y70" s="42">
        <v>10</v>
      </c>
      <c r="Z70" s="42">
        <v>10</v>
      </c>
      <c r="AA70" s="42">
        <v>10</v>
      </c>
      <c r="AB70" s="42">
        <v>10</v>
      </c>
      <c r="AC70" s="42">
        <v>10</v>
      </c>
      <c r="AD70" s="42" t="e">
        <f>#N/A</f>
        <v>#N/A</v>
      </c>
      <c r="AE70" s="42">
        <v>10</v>
      </c>
      <c r="AF70" s="42">
        <v>7.5</v>
      </c>
      <c r="AG70" s="42">
        <v>10</v>
      </c>
      <c r="AH70" s="42" t="e">
        <f>#N/A</f>
        <v>#N/A</v>
      </c>
      <c r="AI70" s="42" t="e">
        <f t="shared" si="39"/>
        <v>#N/A</v>
      </c>
      <c r="AJ70" s="42">
        <v>0</v>
      </c>
      <c r="AK70" s="47">
        <v>7.666666666666667</v>
      </c>
      <c r="AL70" s="47">
        <v>6.25</v>
      </c>
      <c r="AM70" s="47">
        <v>10</v>
      </c>
      <c r="AN70" s="47">
        <v>10</v>
      </c>
      <c r="AO70" s="47">
        <f t="shared" si="40"/>
        <v>10</v>
      </c>
      <c r="AP70" s="47">
        <v>10</v>
      </c>
      <c r="AQ70" s="42">
        <f t="shared" si="7"/>
        <v>6.783333333333334</v>
      </c>
      <c r="AR70" s="42" t="s">
        <v>60</v>
      </c>
      <c r="AS70" s="42">
        <v>10</v>
      </c>
      <c r="AT70" s="42">
        <v>10</v>
      </c>
      <c r="AU70" s="42">
        <f t="shared" si="8"/>
        <v>10</v>
      </c>
      <c r="AV70" s="42">
        <f t="shared" si="9"/>
        <v>10</v>
      </c>
      <c r="AW70" s="43">
        <f t="shared" si="10"/>
        <v>7.7191190665566225</v>
      </c>
      <c r="AX70" s="44">
        <v>7.33</v>
      </c>
      <c r="AY70" s="45">
        <f t="shared" si="11"/>
        <v>7.524559533278311</v>
      </c>
      <c r="AZ70" s="61">
        <f t="shared" si="12"/>
        <v>51</v>
      </c>
      <c r="BA70" s="30">
        <f t="shared" si="13"/>
        <v>7.52</v>
      </c>
      <c r="BB70" s="43">
        <f t="shared" si="14"/>
        <v>6.590184</v>
      </c>
      <c r="BC70" s="43">
        <f t="shared" si="15"/>
        <v>9.322958932893158</v>
      </c>
      <c r="BD70" s="43" t="e">
        <f t="shared" si="16"/>
        <v>#N/A</v>
      </c>
    </row>
    <row r="71" spans="1:56" ht="15" customHeight="1">
      <c r="A71" s="41" t="s">
        <v>125</v>
      </c>
      <c r="B71" s="42">
        <v>8</v>
      </c>
      <c r="C71" s="42">
        <v>5.8</v>
      </c>
      <c r="D71" s="42">
        <v>6.3</v>
      </c>
      <c r="E71" s="42">
        <v>6.68888888888889</v>
      </c>
      <c r="F71" s="42">
        <v>9.64</v>
      </c>
      <c r="G71" s="42">
        <v>10</v>
      </c>
      <c r="H71" s="42">
        <v>10</v>
      </c>
      <c r="I71" s="42">
        <v>10</v>
      </c>
      <c r="J71" s="42">
        <v>10</v>
      </c>
      <c r="K71" s="42">
        <v>9.926256406474687</v>
      </c>
      <c r="L71" s="42">
        <f t="shared" si="0"/>
        <v>9.985251281294937</v>
      </c>
      <c r="M71" s="42">
        <v>9.5</v>
      </c>
      <c r="N71" s="42">
        <v>10</v>
      </c>
      <c r="O71" s="47">
        <v>10</v>
      </c>
      <c r="P71" s="47">
        <f t="shared" si="1"/>
        <v>9.833333333333334</v>
      </c>
      <c r="Q71" s="42">
        <f t="shared" si="2"/>
        <v>9.819528204876091</v>
      </c>
      <c r="R71" s="42">
        <v>10</v>
      </c>
      <c r="S71" s="42">
        <v>10</v>
      </c>
      <c r="T71" s="42">
        <v>10</v>
      </c>
      <c r="U71" s="42">
        <f t="shared" si="3"/>
        <v>10</v>
      </c>
      <c r="V71" s="42">
        <v>10</v>
      </c>
      <c r="W71" s="42">
        <v>10</v>
      </c>
      <c r="X71" s="42">
        <f t="shared" si="38"/>
        <v>10</v>
      </c>
      <c r="Y71" s="42">
        <v>10</v>
      </c>
      <c r="Z71" s="42">
        <v>10</v>
      </c>
      <c r="AA71" s="42">
        <v>10</v>
      </c>
      <c r="AB71" s="42">
        <v>10</v>
      </c>
      <c r="AC71" s="42">
        <v>10</v>
      </c>
      <c r="AD71" s="42" t="e">
        <f>#N/A</f>
        <v>#N/A</v>
      </c>
      <c r="AE71" s="42">
        <v>10</v>
      </c>
      <c r="AF71" s="42">
        <v>10</v>
      </c>
      <c r="AG71" s="42">
        <v>10</v>
      </c>
      <c r="AH71" s="42" t="e">
        <f>#N/A</f>
        <v>#N/A</v>
      </c>
      <c r="AI71" s="42" t="e">
        <f t="shared" si="39"/>
        <v>#N/A</v>
      </c>
      <c r="AJ71" s="42">
        <v>10</v>
      </c>
      <c r="AK71" s="47">
        <v>6</v>
      </c>
      <c r="AL71" s="47">
        <v>7.25</v>
      </c>
      <c r="AM71" s="47">
        <v>10</v>
      </c>
      <c r="AN71" s="47">
        <v>10</v>
      </c>
      <c r="AO71" s="47">
        <f t="shared" si="40"/>
        <v>10</v>
      </c>
      <c r="AP71" s="47">
        <v>10</v>
      </c>
      <c r="AQ71" s="42">
        <f t="shared" si="7"/>
        <v>8.65</v>
      </c>
      <c r="AR71" s="42">
        <v>10</v>
      </c>
      <c r="AS71" s="42">
        <v>10</v>
      </c>
      <c r="AT71" s="42">
        <v>10</v>
      </c>
      <c r="AU71" s="42">
        <f t="shared" si="8"/>
        <v>10</v>
      </c>
      <c r="AV71" s="42">
        <f t="shared" si="9"/>
        <v>10</v>
      </c>
      <c r="AW71" s="43">
        <f t="shared" si="10"/>
        <v>8.992104273441246</v>
      </c>
      <c r="AX71" s="44">
        <v>7.18</v>
      </c>
      <c r="AY71" s="45">
        <f t="shared" si="11"/>
        <v>8.086052136720623</v>
      </c>
      <c r="AZ71" s="61">
        <f t="shared" si="12"/>
        <v>28</v>
      </c>
      <c r="BA71" s="30">
        <f t="shared" si="13"/>
        <v>8.09</v>
      </c>
      <c r="BB71" s="43">
        <f t="shared" si="14"/>
        <v>6.68888888888889</v>
      </c>
      <c r="BC71" s="43">
        <f t="shared" si="15"/>
        <v>9.819528204876091</v>
      </c>
      <c r="BD71" s="43" t="e">
        <f t="shared" si="16"/>
        <v>#N/A</v>
      </c>
    </row>
    <row r="72" spans="1:56" ht="15" customHeight="1">
      <c r="A72" s="41" t="s">
        <v>126</v>
      </c>
      <c r="B72" s="42">
        <v>4.8</v>
      </c>
      <c r="C72" s="42">
        <v>4.699999999999999</v>
      </c>
      <c r="D72" s="42">
        <v>4.2</v>
      </c>
      <c r="E72" s="42">
        <v>4.563492063492063</v>
      </c>
      <c r="F72" s="42">
        <v>0</v>
      </c>
      <c r="G72" s="42">
        <v>10</v>
      </c>
      <c r="H72" s="42">
        <v>10</v>
      </c>
      <c r="I72" s="42">
        <v>5</v>
      </c>
      <c r="J72" s="42">
        <v>10</v>
      </c>
      <c r="K72" s="42">
        <v>10</v>
      </c>
      <c r="L72" s="42">
        <f t="shared" si="0"/>
        <v>9</v>
      </c>
      <c r="M72" s="42">
        <v>10</v>
      </c>
      <c r="N72" s="42">
        <v>10</v>
      </c>
      <c r="O72" s="47">
        <v>10</v>
      </c>
      <c r="P72" s="47">
        <f t="shared" si="1"/>
        <v>10</v>
      </c>
      <c r="Q72" s="42">
        <f t="shared" si="2"/>
        <v>6.333333333333333</v>
      </c>
      <c r="R72" s="42">
        <v>10</v>
      </c>
      <c r="S72" s="42">
        <v>10</v>
      </c>
      <c r="T72" s="42">
        <v>5</v>
      </c>
      <c r="U72" s="42">
        <f t="shared" si="3"/>
        <v>8.333333333333334</v>
      </c>
      <c r="V72" s="42">
        <v>7.5</v>
      </c>
      <c r="W72" s="42">
        <v>10</v>
      </c>
      <c r="X72" s="42">
        <f t="shared" si="38"/>
        <v>8.75</v>
      </c>
      <c r="Y72" s="42">
        <v>10</v>
      </c>
      <c r="Z72" s="42">
        <v>10</v>
      </c>
      <c r="AA72" s="42">
        <v>7.5</v>
      </c>
      <c r="AB72" s="42">
        <v>7.5</v>
      </c>
      <c r="AC72" s="42">
        <v>7.5</v>
      </c>
      <c r="AD72" s="42" t="e">
        <f>#N/A</f>
        <v>#N/A</v>
      </c>
      <c r="AE72" s="42">
        <v>7.5</v>
      </c>
      <c r="AF72" s="42">
        <v>7.5</v>
      </c>
      <c r="AG72" s="42">
        <v>7.5</v>
      </c>
      <c r="AH72" s="42" t="e">
        <f>#N/A</f>
        <v>#N/A</v>
      </c>
      <c r="AI72" s="42" t="e">
        <f t="shared" si="39"/>
        <v>#N/A</v>
      </c>
      <c r="AJ72" s="42">
        <v>10</v>
      </c>
      <c r="AK72" s="47">
        <v>8.666666666666666</v>
      </c>
      <c r="AL72" s="47">
        <v>8</v>
      </c>
      <c r="AM72" s="47">
        <v>10</v>
      </c>
      <c r="AN72" s="47">
        <v>10</v>
      </c>
      <c r="AO72" s="47">
        <f t="shared" si="40"/>
        <v>10</v>
      </c>
      <c r="AP72" s="47">
        <v>10</v>
      </c>
      <c r="AQ72" s="42">
        <f t="shared" si="7"/>
        <v>9.333333333333332</v>
      </c>
      <c r="AR72" s="42">
        <v>10</v>
      </c>
      <c r="AS72" s="42">
        <v>0</v>
      </c>
      <c r="AT72" s="42">
        <v>10</v>
      </c>
      <c r="AU72" s="42">
        <f t="shared" si="8"/>
        <v>5</v>
      </c>
      <c r="AV72" s="42">
        <f t="shared" si="9"/>
        <v>7.5</v>
      </c>
      <c r="AW72" s="43">
        <f t="shared" si="10"/>
        <v>6.9908730158730155</v>
      </c>
      <c r="AX72" s="44">
        <v>7.16</v>
      </c>
      <c r="AY72" s="45">
        <f t="shared" si="11"/>
        <v>7.075436507936508</v>
      </c>
      <c r="AZ72" s="61">
        <f t="shared" si="12"/>
        <v>62</v>
      </c>
      <c r="BA72" s="30">
        <f t="shared" si="13"/>
        <v>7.08</v>
      </c>
      <c r="BB72" s="43">
        <f t="shared" si="14"/>
        <v>4.563492063492063</v>
      </c>
      <c r="BC72" s="43">
        <f t="shared" si="15"/>
        <v>6.333333333333333</v>
      </c>
      <c r="BD72" s="43" t="e">
        <f t="shared" si="16"/>
        <v>#N/A</v>
      </c>
    </row>
    <row r="73" spans="1:56" ht="15" customHeight="1">
      <c r="A73" s="41" t="s">
        <v>127</v>
      </c>
      <c r="B73" s="42">
        <v>7.5</v>
      </c>
      <c r="C73" s="42">
        <v>7.3</v>
      </c>
      <c r="D73" s="42">
        <v>6.800000000000001</v>
      </c>
      <c r="E73" s="42">
        <v>7.219047619047618</v>
      </c>
      <c r="F73" s="42">
        <v>9.879999999999999</v>
      </c>
      <c r="G73" s="42">
        <v>10</v>
      </c>
      <c r="H73" s="42">
        <v>10</v>
      </c>
      <c r="I73" s="42">
        <v>10</v>
      </c>
      <c r="J73" s="42">
        <v>10</v>
      </c>
      <c r="K73" s="42">
        <v>10</v>
      </c>
      <c r="L73" s="42">
        <f t="shared" si="0"/>
        <v>10</v>
      </c>
      <c r="M73" s="42">
        <v>10</v>
      </c>
      <c r="N73" s="42">
        <v>10</v>
      </c>
      <c r="O73" s="47">
        <v>10</v>
      </c>
      <c r="P73" s="47">
        <f t="shared" si="1"/>
        <v>10</v>
      </c>
      <c r="Q73" s="42">
        <f t="shared" si="2"/>
        <v>9.959999999999999</v>
      </c>
      <c r="R73" s="42">
        <v>10</v>
      </c>
      <c r="S73" s="42">
        <v>10</v>
      </c>
      <c r="T73" s="42">
        <v>10</v>
      </c>
      <c r="U73" s="42">
        <f t="shared" si="3"/>
        <v>10</v>
      </c>
      <c r="V73" s="42">
        <v>5</v>
      </c>
      <c r="W73" s="42">
        <v>7.5</v>
      </c>
      <c r="X73" s="42">
        <f t="shared" si="38"/>
        <v>6.25</v>
      </c>
      <c r="Y73" s="42">
        <v>10</v>
      </c>
      <c r="Z73" s="42">
        <v>10</v>
      </c>
      <c r="AA73" s="42">
        <v>7.5</v>
      </c>
      <c r="AB73" s="42">
        <v>10</v>
      </c>
      <c r="AC73" s="42">
        <v>7.5</v>
      </c>
      <c r="AD73" s="42" t="e">
        <f>#N/A</f>
        <v>#N/A</v>
      </c>
      <c r="AE73" s="42">
        <v>7.5</v>
      </c>
      <c r="AF73" s="42">
        <v>5</v>
      </c>
      <c r="AG73" s="42">
        <v>5</v>
      </c>
      <c r="AH73" s="42" t="e">
        <f>#N/A</f>
        <v>#N/A</v>
      </c>
      <c r="AI73" s="42" t="e">
        <f t="shared" si="39"/>
        <v>#N/A</v>
      </c>
      <c r="AJ73" s="42">
        <v>10</v>
      </c>
      <c r="AK73" s="47">
        <v>8.666666666666666</v>
      </c>
      <c r="AL73" s="47">
        <v>6.5</v>
      </c>
      <c r="AM73" s="47">
        <v>10</v>
      </c>
      <c r="AN73" s="47">
        <v>10</v>
      </c>
      <c r="AO73" s="47">
        <f t="shared" si="40"/>
        <v>10</v>
      </c>
      <c r="AP73" s="47">
        <v>10</v>
      </c>
      <c r="AQ73" s="42">
        <f t="shared" si="7"/>
        <v>9.033333333333333</v>
      </c>
      <c r="AR73" s="42">
        <v>10</v>
      </c>
      <c r="AS73" s="42">
        <v>10</v>
      </c>
      <c r="AT73" s="42">
        <v>10</v>
      </c>
      <c r="AU73" s="42">
        <f t="shared" si="8"/>
        <v>10</v>
      </c>
      <c r="AV73" s="42">
        <f t="shared" si="9"/>
        <v>10</v>
      </c>
      <c r="AW73" s="43">
        <f t="shared" si="10"/>
        <v>8.677261904761904</v>
      </c>
      <c r="AX73" s="44">
        <v>7.6</v>
      </c>
      <c r="AY73" s="45">
        <f t="shared" si="11"/>
        <v>8.138630952380952</v>
      </c>
      <c r="AZ73" s="61">
        <f t="shared" si="12"/>
        <v>25</v>
      </c>
      <c r="BA73" s="30">
        <f t="shared" si="13"/>
        <v>8.14</v>
      </c>
      <c r="BB73" s="43">
        <f t="shared" si="14"/>
        <v>7.219047619047618</v>
      </c>
      <c r="BC73" s="43">
        <f t="shared" si="15"/>
        <v>9.959999999999999</v>
      </c>
      <c r="BD73" s="43" t="e">
        <f t="shared" si="16"/>
        <v>#N/A</v>
      </c>
    </row>
    <row r="74" spans="1:56" ht="15" customHeight="1">
      <c r="A74" s="41" t="s">
        <v>128</v>
      </c>
      <c r="B74" s="42">
        <v>4.3</v>
      </c>
      <c r="C74" s="42">
        <v>6.2</v>
      </c>
      <c r="D74" s="42">
        <v>5.6</v>
      </c>
      <c r="E74" s="42">
        <v>5.3809523809523805</v>
      </c>
      <c r="F74" s="42">
        <v>9.200000000000001</v>
      </c>
      <c r="G74" s="42">
        <v>5</v>
      </c>
      <c r="H74" s="42">
        <v>10</v>
      </c>
      <c r="I74" s="42">
        <v>10</v>
      </c>
      <c r="J74" s="42">
        <v>9.980155728712697</v>
      </c>
      <c r="K74" s="42">
        <v>9.8094949956419</v>
      </c>
      <c r="L74" s="42">
        <f t="shared" si="0"/>
        <v>8.957930144870918</v>
      </c>
      <c r="M74" s="42">
        <v>9.5</v>
      </c>
      <c r="N74" s="42">
        <v>5</v>
      </c>
      <c r="O74" s="47">
        <v>0</v>
      </c>
      <c r="P74" s="47">
        <f t="shared" si="1"/>
        <v>4.833333333333333</v>
      </c>
      <c r="Q74" s="42">
        <f t="shared" si="2"/>
        <v>7.66375449273475</v>
      </c>
      <c r="R74" s="42">
        <v>10</v>
      </c>
      <c r="S74" s="42">
        <v>0</v>
      </c>
      <c r="T74" s="42">
        <v>10</v>
      </c>
      <c r="U74" s="42">
        <f t="shared" si="3"/>
        <v>6.666666666666667</v>
      </c>
      <c r="V74" s="42">
        <v>2.5</v>
      </c>
      <c r="W74" s="42">
        <v>0</v>
      </c>
      <c r="X74" s="42">
        <f t="shared" si="38"/>
        <v>1.25</v>
      </c>
      <c r="Y74" s="42">
        <v>7.5</v>
      </c>
      <c r="Z74" s="42">
        <v>10</v>
      </c>
      <c r="AA74" s="42">
        <v>0</v>
      </c>
      <c r="AB74" s="42">
        <v>7.5</v>
      </c>
      <c r="AC74" s="42">
        <v>7.5</v>
      </c>
      <c r="AD74" s="42" t="e">
        <f>#N/A</f>
        <v>#N/A</v>
      </c>
      <c r="AE74" s="42">
        <v>2.5</v>
      </c>
      <c r="AF74" s="42">
        <v>2.5</v>
      </c>
      <c r="AG74" s="42">
        <v>5</v>
      </c>
      <c r="AH74" s="42" t="e">
        <f>#N/A</f>
        <v>#N/A</v>
      </c>
      <c r="AI74" s="42" t="e">
        <f t="shared" si="39"/>
        <v>#N/A</v>
      </c>
      <c r="AJ74" s="42">
        <v>10</v>
      </c>
      <c r="AK74" s="47">
        <v>3</v>
      </c>
      <c r="AL74" s="47">
        <v>4.25</v>
      </c>
      <c r="AM74" s="47">
        <v>7.5</v>
      </c>
      <c r="AN74" s="47">
        <v>7.5</v>
      </c>
      <c r="AO74" s="47">
        <f t="shared" si="40"/>
        <v>7.5</v>
      </c>
      <c r="AP74" s="47">
        <v>10</v>
      </c>
      <c r="AQ74" s="42">
        <f t="shared" si="7"/>
        <v>6.95</v>
      </c>
      <c r="AR74" s="42">
        <v>0</v>
      </c>
      <c r="AS74" s="42">
        <v>10</v>
      </c>
      <c r="AT74" s="42">
        <v>10</v>
      </c>
      <c r="AU74" s="42">
        <f t="shared" si="8"/>
        <v>10</v>
      </c>
      <c r="AV74" s="42">
        <f t="shared" si="9"/>
        <v>5</v>
      </c>
      <c r="AW74" s="43">
        <f t="shared" si="10"/>
        <v>5.893676718421783</v>
      </c>
      <c r="AX74" s="44">
        <v>7.86</v>
      </c>
      <c r="AY74" s="45">
        <f t="shared" si="11"/>
        <v>6.8768383592108915</v>
      </c>
      <c r="AZ74" s="61">
        <f t="shared" si="12"/>
        <v>76</v>
      </c>
      <c r="BA74" s="30">
        <f t="shared" si="13"/>
        <v>6.88</v>
      </c>
      <c r="BB74" s="43">
        <f t="shared" si="14"/>
        <v>5.3809523809523805</v>
      </c>
      <c r="BC74" s="43">
        <f t="shared" si="15"/>
        <v>7.66375449273475</v>
      </c>
      <c r="BD74" s="43" t="e">
        <f t="shared" si="16"/>
        <v>#N/A</v>
      </c>
    </row>
    <row r="75" spans="1:56" ht="15" customHeight="1">
      <c r="A75" s="41" t="s">
        <v>129</v>
      </c>
      <c r="B75" s="42">
        <v>4.8</v>
      </c>
      <c r="C75" s="42">
        <v>4.699999999999999</v>
      </c>
      <c r="D75" s="42">
        <v>4</v>
      </c>
      <c r="E75" s="42">
        <v>4.506349206349207</v>
      </c>
      <c r="F75" s="42">
        <v>6.879999999999999</v>
      </c>
      <c r="G75" s="42">
        <v>0</v>
      </c>
      <c r="H75" s="42">
        <v>10</v>
      </c>
      <c r="I75" s="42">
        <v>7.5</v>
      </c>
      <c r="J75" s="42">
        <v>9.984560088710936</v>
      </c>
      <c r="K75" s="42">
        <v>9.986104079839844</v>
      </c>
      <c r="L75" s="42">
        <f t="shared" si="0"/>
        <v>7.4941328337101565</v>
      </c>
      <c r="M75" s="42">
        <v>10</v>
      </c>
      <c r="N75" s="42">
        <v>10</v>
      </c>
      <c r="O75" s="47">
        <v>10</v>
      </c>
      <c r="P75" s="47">
        <f t="shared" si="1"/>
        <v>10</v>
      </c>
      <c r="Q75" s="42">
        <f t="shared" si="2"/>
        <v>8.124710944570053</v>
      </c>
      <c r="R75" s="42">
        <v>5</v>
      </c>
      <c r="S75" s="42">
        <v>5</v>
      </c>
      <c r="T75" s="42">
        <v>10</v>
      </c>
      <c r="U75" s="42">
        <f t="shared" si="3"/>
        <v>6.666666666666667</v>
      </c>
      <c r="V75" s="42">
        <v>2.5</v>
      </c>
      <c r="W75" s="42">
        <v>7.5</v>
      </c>
      <c r="X75" s="42">
        <f t="shared" si="38"/>
        <v>5</v>
      </c>
      <c r="Y75" s="42">
        <v>2.5</v>
      </c>
      <c r="Z75" s="42">
        <v>2.5</v>
      </c>
      <c r="AA75" s="42">
        <v>0</v>
      </c>
      <c r="AB75" s="42">
        <v>2.5</v>
      </c>
      <c r="AC75" s="42">
        <v>7.5</v>
      </c>
      <c r="AD75" s="42" t="e">
        <f>#N/A</f>
        <v>#N/A</v>
      </c>
      <c r="AE75" s="42">
        <v>0</v>
      </c>
      <c r="AF75" s="42">
        <v>2.5</v>
      </c>
      <c r="AG75" s="42">
        <v>7.5</v>
      </c>
      <c r="AH75" s="42" t="e">
        <f>#N/A</f>
        <v>#N/A</v>
      </c>
      <c r="AI75" s="42" t="e">
        <f t="shared" si="39"/>
        <v>#N/A</v>
      </c>
      <c r="AJ75" s="42">
        <v>10</v>
      </c>
      <c r="AK75" s="47">
        <v>0.3333333333333333</v>
      </c>
      <c r="AL75" s="47">
        <v>2</v>
      </c>
      <c r="AM75" s="47">
        <v>7.5</v>
      </c>
      <c r="AN75" s="47">
        <v>5</v>
      </c>
      <c r="AO75" s="47">
        <f t="shared" si="40"/>
        <v>6.25</v>
      </c>
      <c r="AP75" s="47">
        <v>7.5</v>
      </c>
      <c r="AQ75" s="42">
        <f t="shared" si="7"/>
        <v>5.216666666666667</v>
      </c>
      <c r="AR75" s="42">
        <v>10</v>
      </c>
      <c r="AS75" s="42">
        <v>10</v>
      </c>
      <c r="AT75" s="42">
        <v>10</v>
      </c>
      <c r="AU75" s="42">
        <f t="shared" si="8"/>
        <v>10</v>
      </c>
      <c r="AV75" s="42">
        <f t="shared" si="9"/>
        <v>10</v>
      </c>
      <c r="AW75" s="43">
        <f t="shared" si="10"/>
        <v>6.137765037729816</v>
      </c>
      <c r="AX75" s="44">
        <v>7.1</v>
      </c>
      <c r="AY75" s="45">
        <f t="shared" si="11"/>
        <v>6.618882518864908</v>
      </c>
      <c r="AZ75" s="61">
        <f t="shared" si="12"/>
        <v>95</v>
      </c>
      <c r="BA75" s="30">
        <f t="shared" si="13"/>
        <v>6.62</v>
      </c>
      <c r="BB75" s="43">
        <f t="shared" si="14"/>
        <v>4.506349206349207</v>
      </c>
      <c r="BC75" s="43">
        <f t="shared" si="15"/>
        <v>8.124710944570053</v>
      </c>
      <c r="BD75" s="43" t="e">
        <f t="shared" si="16"/>
        <v>#N/A</v>
      </c>
    </row>
    <row r="76" spans="1:56" ht="15" customHeight="1">
      <c r="A76" s="41" t="s">
        <v>130</v>
      </c>
      <c r="B76" s="42">
        <v>2.9</v>
      </c>
      <c r="C76" s="42">
        <v>4.4</v>
      </c>
      <c r="D76" s="42">
        <v>3.3</v>
      </c>
      <c r="E76" s="42">
        <v>3.5476190476190483</v>
      </c>
      <c r="F76" s="42">
        <v>7.440000000000001</v>
      </c>
      <c r="G76" s="42">
        <v>10</v>
      </c>
      <c r="H76" s="42">
        <v>10</v>
      </c>
      <c r="I76" s="42">
        <v>2.5</v>
      </c>
      <c r="J76" s="42">
        <v>0</v>
      </c>
      <c r="K76" s="42">
        <v>0</v>
      </c>
      <c r="L76" s="42">
        <f t="shared" si="0"/>
        <v>4.5</v>
      </c>
      <c r="M76" s="42">
        <v>7.3</v>
      </c>
      <c r="N76" s="42">
        <v>10</v>
      </c>
      <c r="O76" s="47">
        <v>5</v>
      </c>
      <c r="P76" s="47">
        <f t="shared" si="1"/>
        <v>7.433333333333334</v>
      </c>
      <c r="Q76" s="42">
        <f t="shared" si="2"/>
        <v>6.457777777777778</v>
      </c>
      <c r="R76" s="42">
        <v>0</v>
      </c>
      <c r="S76" s="42">
        <v>5</v>
      </c>
      <c r="T76" s="42">
        <v>10</v>
      </c>
      <c r="U76" s="42">
        <f t="shared" si="3"/>
        <v>5</v>
      </c>
      <c r="V76" s="42">
        <v>10</v>
      </c>
      <c r="W76" s="42">
        <v>10</v>
      </c>
      <c r="X76" s="42">
        <f t="shared" si="38"/>
        <v>10</v>
      </c>
      <c r="Y76" s="42">
        <v>7.5</v>
      </c>
      <c r="Z76" s="42">
        <v>7.5</v>
      </c>
      <c r="AA76" s="42">
        <v>10</v>
      </c>
      <c r="AB76" s="42">
        <v>10</v>
      </c>
      <c r="AC76" s="42">
        <v>10</v>
      </c>
      <c r="AD76" s="42" t="e">
        <f>#N/A</f>
        <v>#N/A</v>
      </c>
      <c r="AE76" s="42">
        <v>10</v>
      </c>
      <c r="AF76" s="42">
        <v>10</v>
      </c>
      <c r="AG76" s="42">
        <v>10</v>
      </c>
      <c r="AH76" s="42" t="e">
        <f>#N/A</f>
        <v>#N/A</v>
      </c>
      <c r="AI76" s="42" t="e">
        <f t="shared" si="39"/>
        <v>#N/A</v>
      </c>
      <c r="AJ76" s="42">
        <v>10</v>
      </c>
      <c r="AK76" s="47">
        <v>4.666666666666667</v>
      </c>
      <c r="AL76" s="47">
        <v>5</v>
      </c>
      <c r="AM76" s="47">
        <v>7.5</v>
      </c>
      <c r="AN76" s="47">
        <v>10</v>
      </c>
      <c r="AO76" s="47">
        <f t="shared" si="40"/>
        <v>8.75</v>
      </c>
      <c r="AP76" s="47">
        <v>10</v>
      </c>
      <c r="AQ76" s="42">
        <f t="shared" si="7"/>
        <v>7.6833333333333345</v>
      </c>
      <c r="AR76" s="42">
        <v>5</v>
      </c>
      <c r="AS76" s="42">
        <v>0</v>
      </c>
      <c r="AT76" s="42">
        <v>10</v>
      </c>
      <c r="AU76" s="42">
        <f t="shared" si="8"/>
        <v>5</v>
      </c>
      <c r="AV76" s="42">
        <f t="shared" si="9"/>
        <v>5</v>
      </c>
      <c r="AW76" s="43">
        <f t="shared" si="10"/>
        <v>6.14468253968254</v>
      </c>
      <c r="AX76" s="44">
        <v>7.14</v>
      </c>
      <c r="AY76" s="45">
        <f t="shared" si="11"/>
        <v>6.642341269841269</v>
      </c>
      <c r="AZ76" s="61">
        <f t="shared" si="12"/>
        <v>93</v>
      </c>
      <c r="BA76" s="30">
        <f t="shared" si="13"/>
        <v>6.64</v>
      </c>
      <c r="BB76" s="43">
        <f t="shared" si="14"/>
        <v>3.5476190476190483</v>
      </c>
      <c r="BC76" s="43">
        <f t="shared" si="15"/>
        <v>6.457777777777778</v>
      </c>
      <c r="BD76" s="43" t="e">
        <f t="shared" si="16"/>
        <v>#N/A</v>
      </c>
    </row>
    <row r="77" spans="1:56" ht="15" customHeight="1">
      <c r="A77" s="41" t="s">
        <v>131</v>
      </c>
      <c r="B77" s="42">
        <v>7.800000000000001</v>
      </c>
      <c r="C77" s="42">
        <v>7.3</v>
      </c>
      <c r="D77" s="42">
        <v>7.6</v>
      </c>
      <c r="E77" s="42">
        <v>7.579365079365079</v>
      </c>
      <c r="F77" s="42">
        <v>9.64</v>
      </c>
      <c r="G77" s="42">
        <v>10</v>
      </c>
      <c r="H77" s="42">
        <v>10</v>
      </c>
      <c r="I77" s="42">
        <v>7.5</v>
      </c>
      <c r="J77" s="42">
        <v>10</v>
      </c>
      <c r="K77" s="42">
        <v>10</v>
      </c>
      <c r="L77" s="42">
        <f t="shared" si="0"/>
        <v>9.5</v>
      </c>
      <c r="M77" s="42" t="s">
        <v>60</v>
      </c>
      <c r="N77" s="42">
        <v>10</v>
      </c>
      <c r="O77" s="47">
        <v>10</v>
      </c>
      <c r="P77" s="47">
        <f t="shared" si="1"/>
        <v>10</v>
      </c>
      <c r="Q77" s="42">
        <f t="shared" si="2"/>
        <v>9.713333333333333</v>
      </c>
      <c r="R77" s="42">
        <v>10</v>
      </c>
      <c r="S77" s="42">
        <v>5</v>
      </c>
      <c r="T77" s="42">
        <v>10</v>
      </c>
      <c r="U77" s="42">
        <f t="shared" si="3"/>
        <v>8.333333333333334</v>
      </c>
      <c r="V77" s="42">
        <v>7.5</v>
      </c>
      <c r="W77" s="42">
        <v>7.5</v>
      </c>
      <c r="X77" s="42">
        <f t="shared" si="38"/>
        <v>7.5</v>
      </c>
      <c r="Y77" s="42">
        <v>10</v>
      </c>
      <c r="Z77" s="42">
        <v>10</v>
      </c>
      <c r="AA77" s="42">
        <v>7.5</v>
      </c>
      <c r="AB77" s="42">
        <v>7.5</v>
      </c>
      <c r="AC77" s="42">
        <v>7.5</v>
      </c>
      <c r="AD77" s="42" t="e">
        <f>#N/A</f>
        <v>#N/A</v>
      </c>
      <c r="AE77" s="42">
        <v>7.5</v>
      </c>
      <c r="AF77" s="42">
        <v>7.5</v>
      </c>
      <c r="AG77" s="42">
        <v>7.5</v>
      </c>
      <c r="AH77" s="42" t="e">
        <f>#N/A</f>
        <v>#N/A</v>
      </c>
      <c r="AI77" s="42" t="e">
        <f t="shared" si="39"/>
        <v>#N/A</v>
      </c>
      <c r="AJ77" s="42">
        <v>10</v>
      </c>
      <c r="AK77" s="47">
        <v>7</v>
      </c>
      <c r="AL77" s="47">
        <v>6.75</v>
      </c>
      <c r="AM77" s="47">
        <v>10</v>
      </c>
      <c r="AN77" s="47">
        <v>10</v>
      </c>
      <c r="AO77" s="47">
        <f t="shared" si="40"/>
        <v>10</v>
      </c>
      <c r="AP77" s="47">
        <v>7.5</v>
      </c>
      <c r="AQ77" s="42">
        <f t="shared" si="7"/>
        <v>8.25</v>
      </c>
      <c r="AR77" s="42">
        <v>10</v>
      </c>
      <c r="AS77" s="42">
        <v>10</v>
      </c>
      <c r="AT77" s="42">
        <v>10</v>
      </c>
      <c r="AU77" s="42">
        <f t="shared" si="8"/>
        <v>10</v>
      </c>
      <c r="AV77" s="42">
        <f t="shared" si="9"/>
        <v>10</v>
      </c>
      <c r="AW77" s="43">
        <f t="shared" si="10"/>
        <v>8.606507936507937</v>
      </c>
      <c r="AX77" s="44">
        <v>7.46</v>
      </c>
      <c r="AY77" s="45">
        <f t="shared" si="11"/>
        <v>8.033253968253968</v>
      </c>
      <c r="AZ77" s="61">
        <f t="shared" si="12"/>
        <v>32</v>
      </c>
      <c r="BA77" s="30">
        <f t="shared" si="13"/>
        <v>8.03</v>
      </c>
      <c r="BB77" s="43">
        <f t="shared" si="14"/>
        <v>7.579365079365079</v>
      </c>
      <c r="BC77" s="43">
        <f t="shared" si="15"/>
        <v>9.713333333333333</v>
      </c>
      <c r="BD77" s="43" t="e">
        <f t="shared" si="16"/>
        <v>#N/A</v>
      </c>
    </row>
    <row r="78" spans="1:56" ht="15" customHeight="1">
      <c r="A78" s="41" t="s">
        <v>132</v>
      </c>
      <c r="B78" s="42" t="s">
        <v>60</v>
      </c>
      <c r="C78" s="42" t="s">
        <v>60</v>
      </c>
      <c r="D78" s="42" t="s">
        <v>60</v>
      </c>
      <c r="E78" s="42">
        <v>5.7867</v>
      </c>
      <c r="F78" s="42">
        <v>9.840000000000002</v>
      </c>
      <c r="G78" s="42">
        <v>10</v>
      </c>
      <c r="H78" s="42">
        <v>10</v>
      </c>
      <c r="I78" s="42">
        <v>7.5</v>
      </c>
      <c r="J78" s="42">
        <v>10</v>
      </c>
      <c r="K78" s="42">
        <v>10</v>
      </c>
      <c r="L78" s="42">
        <f t="shared" si="0"/>
        <v>9.5</v>
      </c>
      <c r="M78" s="42">
        <v>10</v>
      </c>
      <c r="N78" s="42">
        <v>5</v>
      </c>
      <c r="O78" s="47">
        <v>2.5</v>
      </c>
      <c r="P78" s="47">
        <f t="shared" si="1"/>
        <v>5.833333333333333</v>
      </c>
      <c r="Q78" s="42">
        <f t="shared" si="2"/>
        <v>8.391111111111112</v>
      </c>
      <c r="R78" s="42">
        <v>10</v>
      </c>
      <c r="S78" s="42">
        <v>0</v>
      </c>
      <c r="T78" s="42">
        <v>0</v>
      </c>
      <c r="U78" s="42">
        <f t="shared" si="3"/>
        <v>3.3333333333333335</v>
      </c>
      <c r="V78" s="42">
        <v>2.5</v>
      </c>
      <c r="W78" s="42">
        <v>7.5</v>
      </c>
      <c r="X78" s="42">
        <f t="shared" si="38"/>
        <v>5</v>
      </c>
      <c r="Y78" s="42">
        <v>7.5</v>
      </c>
      <c r="Z78" s="42">
        <v>10</v>
      </c>
      <c r="AA78" s="42">
        <v>0</v>
      </c>
      <c r="AB78" s="42">
        <v>7.5</v>
      </c>
      <c r="AC78" s="42">
        <v>5</v>
      </c>
      <c r="AD78" s="42" t="e">
        <f>#N/A</f>
        <v>#N/A</v>
      </c>
      <c r="AE78" s="42">
        <v>0</v>
      </c>
      <c r="AF78" s="42">
        <v>2.5</v>
      </c>
      <c r="AG78" s="42">
        <v>2.5</v>
      </c>
      <c r="AH78" s="42" t="e">
        <f>#N/A</f>
        <v>#N/A</v>
      </c>
      <c r="AI78" s="42" t="e">
        <f t="shared" si="39"/>
        <v>#N/A</v>
      </c>
      <c r="AJ78" s="42">
        <v>10</v>
      </c>
      <c r="AK78" s="47">
        <v>3.3333333333333335</v>
      </c>
      <c r="AL78" s="47">
        <v>4.25</v>
      </c>
      <c r="AM78" s="47">
        <v>7.5</v>
      </c>
      <c r="AN78" s="47">
        <v>5</v>
      </c>
      <c r="AO78" s="47">
        <f t="shared" si="40"/>
        <v>6.25</v>
      </c>
      <c r="AP78" s="47">
        <v>5</v>
      </c>
      <c r="AQ78" s="42">
        <f t="shared" si="7"/>
        <v>5.766666666666667</v>
      </c>
      <c r="AR78" s="42">
        <v>2.5</v>
      </c>
      <c r="AS78" s="42">
        <v>0</v>
      </c>
      <c r="AT78" s="42">
        <v>10</v>
      </c>
      <c r="AU78" s="42">
        <f t="shared" si="8"/>
        <v>5</v>
      </c>
      <c r="AV78" s="42">
        <f t="shared" si="9"/>
        <v>3.75</v>
      </c>
      <c r="AW78" s="43">
        <f t="shared" si="10"/>
        <v>5.912786111111112</v>
      </c>
      <c r="AX78" s="44">
        <v>7.24</v>
      </c>
      <c r="AY78" s="45">
        <f t="shared" si="11"/>
        <v>6.576393055555556</v>
      </c>
      <c r="AZ78" s="61">
        <f t="shared" si="12"/>
        <v>97</v>
      </c>
      <c r="BA78" s="30">
        <f t="shared" si="13"/>
        <v>6.58</v>
      </c>
      <c r="BB78" s="43">
        <f t="shared" si="14"/>
        <v>5.7867</v>
      </c>
      <c r="BC78" s="43">
        <f t="shared" si="15"/>
        <v>8.391111111111112</v>
      </c>
      <c r="BD78" s="43" t="e">
        <f t="shared" si="16"/>
        <v>#N/A</v>
      </c>
    </row>
    <row r="79" spans="1:56" ht="15" customHeight="1">
      <c r="A79" s="41" t="s">
        <v>133</v>
      </c>
      <c r="B79" s="42">
        <v>3.9000000000000004</v>
      </c>
      <c r="C79" s="42">
        <v>4.2</v>
      </c>
      <c r="D79" s="42">
        <v>3.3</v>
      </c>
      <c r="E79" s="42">
        <v>3.8238095238095244</v>
      </c>
      <c r="F79" s="42">
        <v>6.36</v>
      </c>
      <c r="G79" s="42">
        <v>0</v>
      </c>
      <c r="H79" s="42">
        <v>10</v>
      </c>
      <c r="I79" s="42">
        <v>2.5</v>
      </c>
      <c r="J79" s="42">
        <v>10</v>
      </c>
      <c r="K79" s="42">
        <v>10</v>
      </c>
      <c r="L79" s="42">
        <f t="shared" si="0"/>
        <v>6.5</v>
      </c>
      <c r="M79" s="42">
        <v>10</v>
      </c>
      <c r="N79" s="42">
        <v>10</v>
      </c>
      <c r="O79" s="47">
        <v>5</v>
      </c>
      <c r="P79" s="47">
        <f t="shared" si="1"/>
        <v>8.333333333333334</v>
      </c>
      <c r="Q79" s="42">
        <f t="shared" si="2"/>
        <v>7.064444444444445</v>
      </c>
      <c r="R79" s="42">
        <v>5</v>
      </c>
      <c r="S79" s="42">
        <v>5</v>
      </c>
      <c r="T79" s="42">
        <v>5</v>
      </c>
      <c r="U79" s="42">
        <f t="shared" si="3"/>
        <v>5</v>
      </c>
      <c r="V79" s="42" t="s">
        <v>60</v>
      </c>
      <c r="W79" s="42" t="s">
        <v>60</v>
      </c>
      <c r="X79" s="42" t="s">
        <v>60</v>
      </c>
      <c r="Y79" s="42" t="s">
        <v>60</v>
      </c>
      <c r="Z79" s="42" t="s">
        <v>60</v>
      </c>
      <c r="AA79" s="42" t="s">
        <v>60</v>
      </c>
      <c r="AB79" s="42" t="s">
        <v>60</v>
      </c>
      <c r="AC79" s="42" t="s">
        <v>60</v>
      </c>
      <c r="AD79" s="42" t="s">
        <v>60</v>
      </c>
      <c r="AE79" s="42" t="s">
        <v>60</v>
      </c>
      <c r="AF79" s="42" t="s">
        <v>60</v>
      </c>
      <c r="AG79" s="42" t="s">
        <v>60</v>
      </c>
      <c r="AH79" s="42" t="s">
        <v>60</v>
      </c>
      <c r="AI79" s="42" t="s">
        <v>60</v>
      </c>
      <c r="AJ79" s="42">
        <v>10</v>
      </c>
      <c r="AK79" s="47">
        <v>3.3333333333333335</v>
      </c>
      <c r="AL79" s="47">
        <v>2.75</v>
      </c>
      <c r="AM79" s="47" t="s">
        <v>60</v>
      </c>
      <c r="AN79" s="47" t="s">
        <v>60</v>
      </c>
      <c r="AO79" s="47" t="s">
        <v>60</v>
      </c>
      <c r="AP79" s="47" t="s">
        <v>60</v>
      </c>
      <c r="AQ79" s="42">
        <f t="shared" si="7"/>
        <v>5.361111111111112</v>
      </c>
      <c r="AR79" s="42">
        <v>10</v>
      </c>
      <c r="AS79" s="42">
        <v>10</v>
      </c>
      <c r="AT79" s="42">
        <v>10</v>
      </c>
      <c r="AU79" s="42">
        <f t="shared" si="8"/>
        <v>10</v>
      </c>
      <c r="AV79" s="42">
        <f t="shared" si="9"/>
        <v>10</v>
      </c>
      <c r="AW79" s="43">
        <f t="shared" si="10"/>
        <v>6.115582010582012</v>
      </c>
      <c r="AX79" s="44">
        <v>6.63</v>
      </c>
      <c r="AY79" s="45">
        <f t="shared" si="11"/>
        <v>6.372791005291006</v>
      </c>
      <c r="AZ79" s="61">
        <f t="shared" si="12"/>
        <v>110</v>
      </c>
      <c r="BA79" s="30">
        <f t="shared" si="13"/>
        <v>6.37</v>
      </c>
      <c r="BB79" s="43">
        <f t="shared" si="14"/>
        <v>3.8238095238095244</v>
      </c>
      <c r="BC79" s="43">
        <f t="shared" si="15"/>
        <v>7.064444444444445</v>
      </c>
      <c r="BD79" s="43">
        <f t="shared" si="16"/>
        <v>6.787037037037037</v>
      </c>
    </row>
    <row r="80" spans="1:56" ht="15" customHeight="1">
      <c r="A80" s="41" t="s">
        <v>134</v>
      </c>
      <c r="B80" s="42" t="s">
        <v>60</v>
      </c>
      <c r="C80" s="42" t="s">
        <v>60</v>
      </c>
      <c r="D80" s="42" t="s">
        <v>60</v>
      </c>
      <c r="E80" s="42">
        <v>6.352115</v>
      </c>
      <c r="F80" s="42">
        <v>8.120000000000001</v>
      </c>
      <c r="G80" s="42">
        <v>10</v>
      </c>
      <c r="H80" s="42">
        <v>10</v>
      </c>
      <c r="I80" s="42">
        <v>10</v>
      </c>
      <c r="J80" s="42">
        <v>10</v>
      </c>
      <c r="K80" s="42">
        <v>10</v>
      </c>
      <c r="L80" s="42">
        <f t="shared" si="0"/>
        <v>10</v>
      </c>
      <c r="M80" s="42">
        <v>10</v>
      </c>
      <c r="N80" s="42">
        <v>10</v>
      </c>
      <c r="O80" s="47">
        <v>10</v>
      </c>
      <c r="P80" s="47">
        <f t="shared" si="1"/>
        <v>10</v>
      </c>
      <c r="Q80" s="42">
        <f t="shared" si="2"/>
        <v>9.373333333333333</v>
      </c>
      <c r="R80" s="42">
        <v>10</v>
      </c>
      <c r="S80" s="42">
        <v>10</v>
      </c>
      <c r="T80" s="42">
        <v>10</v>
      </c>
      <c r="U80" s="42">
        <f t="shared" si="3"/>
        <v>10</v>
      </c>
      <c r="V80" s="42">
        <v>10</v>
      </c>
      <c r="W80" s="42">
        <v>10</v>
      </c>
      <c r="X80" s="42">
        <f aca="true" t="shared" si="41" ref="X80:X81">#N/A</f>
        <v>10</v>
      </c>
      <c r="Y80" s="42">
        <v>10</v>
      </c>
      <c r="Z80" s="42">
        <v>10</v>
      </c>
      <c r="AA80" s="42">
        <v>10</v>
      </c>
      <c r="AB80" s="42">
        <v>10</v>
      </c>
      <c r="AC80" s="42">
        <v>10</v>
      </c>
      <c r="AD80" s="42" t="e">
        <f>#N/A</f>
        <v>#N/A</v>
      </c>
      <c r="AE80" s="42">
        <v>10</v>
      </c>
      <c r="AF80" s="42">
        <v>10</v>
      </c>
      <c r="AG80" s="42">
        <v>10</v>
      </c>
      <c r="AH80" s="42" t="e">
        <f>#N/A</f>
        <v>#N/A</v>
      </c>
      <c r="AI80" s="42">
        <f aca="true" t="shared" si="42" ref="AI80:AI81">AVERAGE(Y80,Z80,AD80,AH80)</f>
        <v>10</v>
      </c>
      <c r="AJ80" s="42">
        <v>10</v>
      </c>
      <c r="AK80" s="47">
        <v>8</v>
      </c>
      <c r="AL80" s="47">
        <v>7</v>
      </c>
      <c r="AM80" s="47">
        <v>10</v>
      </c>
      <c r="AN80" s="47">
        <v>10</v>
      </c>
      <c r="AO80" s="47">
        <f aca="true" t="shared" si="43" ref="AO80:AO81">#N/A</f>
        <v>10</v>
      </c>
      <c r="AP80" s="47">
        <v>10</v>
      </c>
      <c r="AQ80" s="42">
        <f t="shared" si="7"/>
        <v>9</v>
      </c>
      <c r="AR80" s="42">
        <v>10</v>
      </c>
      <c r="AS80" s="42">
        <v>10</v>
      </c>
      <c r="AT80" s="42">
        <v>10</v>
      </c>
      <c r="AU80" s="42">
        <f t="shared" si="8"/>
        <v>10</v>
      </c>
      <c r="AV80" s="42">
        <f t="shared" si="9"/>
        <v>10</v>
      </c>
      <c r="AW80" s="43">
        <f t="shared" si="10"/>
        <v>8.831362083333334</v>
      </c>
      <c r="AX80" s="44">
        <v>7.35</v>
      </c>
      <c r="AY80" s="45">
        <f t="shared" si="11"/>
        <v>8.090681041666667</v>
      </c>
      <c r="AZ80" s="61">
        <f t="shared" si="12"/>
        <v>28</v>
      </c>
      <c r="BA80" s="30">
        <f t="shared" si="13"/>
        <v>8.09</v>
      </c>
      <c r="BB80" s="43">
        <f t="shared" si="14"/>
        <v>6.352115</v>
      </c>
      <c r="BC80" s="43">
        <f t="shared" si="15"/>
        <v>9.373333333333333</v>
      </c>
      <c r="BD80" s="43">
        <f t="shared" si="16"/>
        <v>9.8</v>
      </c>
    </row>
    <row r="81" spans="1:56" ht="15" customHeight="1">
      <c r="A81" s="41" t="s">
        <v>208</v>
      </c>
      <c r="B81" s="42">
        <v>6.1</v>
      </c>
      <c r="C81" s="42">
        <v>4.5</v>
      </c>
      <c r="D81" s="42">
        <v>4.1</v>
      </c>
      <c r="E81" s="42">
        <v>4.90952380952381</v>
      </c>
      <c r="F81" s="42">
        <v>9.120000000000001</v>
      </c>
      <c r="G81" s="42">
        <v>5</v>
      </c>
      <c r="H81" s="42">
        <v>10</v>
      </c>
      <c r="I81" s="42">
        <v>2.5</v>
      </c>
      <c r="J81" s="42">
        <v>8.53768745018998</v>
      </c>
      <c r="K81" s="42">
        <v>1.0311496944985363</v>
      </c>
      <c r="L81" s="42">
        <f t="shared" si="0"/>
        <v>5.413767428937703</v>
      </c>
      <c r="M81" s="42">
        <v>10</v>
      </c>
      <c r="N81" s="42">
        <v>10</v>
      </c>
      <c r="O81" s="47">
        <v>5</v>
      </c>
      <c r="P81" s="47">
        <f t="shared" si="1"/>
        <v>8.333333333333334</v>
      </c>
      <c r="Q81" s="42">
        <f t="shared" si="2"/>
        <v>7.622366920757012</v>
      </c>
      <c r="R81" s="42">
        <v>5</v>
      </c>
      <c r="S81" s="42">
        <v>5</v>
      </c>
      <c r="T81" s="42">
        <v>5</v>
      </c>
      <c r="U81" s="42">
        <f t="shared" si="3"/>
        <v>5</v>
      </c>
      <c r="V81" s="42">
        <v>7.5</v>
      </c>
      <c r="W81" s="42">
        <v>10</v>
      </c>
      <c r="X81" s="42">
        <f t="shared" si="41"/>
        <v>8.75</v>
      </c>
      <c r="Y81" s="42">
        <v>10</v>
      </c>
      <c r="Z81" s="42">
        <v>10</v>
      </c>
      <c r="AA81" s="42">
        <v>10</v>
      </c>
      <c r="AB81" s="42">
        <v>7.5</v>
      </c>
      <c r="AC81" s="42">
        <v>7.5</v>
      </c>
      <c r="AD81" s="42" t="e">
        <f>#N/A</f>
        <v>#N/A</v>
      </c>
      <c r="AE81" s="42">
        <v>7.5</v>
      </c>
      <c r="AF81" s="42">
        <v>7.5</v>
      </c>
      <c r="AG81" s="42">
        <v>10</v>
      </c>
      <c r="AH81" s="42" t="e">
        <f>#N/A</f>
        <v>#N/A</v>
      </c>
      <c r="AI81" s="42">
        <f t="shared" si="42"/>
        <v>9.166666666666668</v>
      </c>
      <c r="AJ81" s="42">
        <v>0</v>
      </c>
      <c r="AK81" s="47">
        <v>4</v>
      </c>
      <c r="AL81" s="47">
        <v>4.75</v>
      </c>
      <c r="AM81" s="47">
        <v>10</v>
      </c>
      <c r="AN81" s="47">
        <v>10</v>
      </c>
      <c r="AO81" s="47">
        <f t="shared" si="43"/>
        <v>10</v>
      </c>
      <c r="AP81" s="47">
        <v>10</v>
      </c>
      <c r="AQ81" s="42">
        <f t="shared" si="7"/>
        <v>5.75</v>
      </c>
      <c r="AR81" s="42">
        <v>5</v>
      </c>
      <c r="AS81" s="42">
        <v>0</v>
      </c>
      <c r="AT81" s="42">
        <v>0</v>
      </c>
      <c r="AU81" s="42">
        <f t="shared" si="8"/>
        <v>0</v>
      </c>
      <c r="AV81" s="42">
        <f t="shared" si="9"/>
        <v>2.5</v>
      </c>
      <c r="AW81" s="43">
        <f t="shared" si="10"/>
        <v>6.2496393492368725</v>
      </c>
      <c r="AX81" s="44">
        <v>7.21</v>
      </c>
      <c r="AY81" s="45">
        <f t="shared" si="11"/>
        <v>6.729819674618437</v>
      </c>
      <c r="AZ81" s="61">
        <f t="shared" si="12"/>
        <v>86</v>
      </c>
      <c r="BA81" s="30">
        <f t="shared" si="13"/>
        <v>6.73</v>
      </c>
      <c r="BB81" s="43">
        <f t="shared" si="14"/>
        <v>4.90952380952381</v>
      </c>
      <c r="BC81" s="43">
        <f t="shared" si="15"/>
        <v>7.622366920757012</v>
      </c>
      <c r="BD81" s="43">
        <f t="shared" si="16"/>
        <v>6.233333333333333</v>
      </c>
    </row>
    <row r="82" spans="1:56" ht="15" customHeight="1">
      <c r="A82" s="41" t="s">
        <v>135</v>
      </c>
      <c r="B82" s="42" t="s">
        <v>60</v>
      </c>
      <c r="C82" s="42" t="s">
        <v>60</v>
      </c>
      <c r="D82" s="42" t="s">
        <v>60</v>
      </c>
      <c r="E82" s="42">
        <v>4.789785</v>
      </c>
      <c r="F82" s="42">
        <v>0</v>
      </c>
      <c r="G82" s="42">
        <v>10</v>
      </c>
      <c r="H82" s="42">
        <v>10</v>
      </c>
      <c r="I82" s="42">
        <v>7.5</v>
      </c>
      <c r="J82" s="42">
        <v>10</v>
      </c>
      <c r="K82" s="42">
        <v>10</v>
      </c>
      <c r="L82" s="42">
        <f t="shared" si="0"/>
        <v>9.5</v>
      </c>
      <c r="M82" s="42">
        <v>5</v>
      </c>
      <c r="N82" s="42">
        <v>10</v>
      </c>
      <c r="O82" s="47">
        <v>2.5</v>
      </c>
      <c r="P82" s="47">
        <f t="shared" si="1"/>
        <v>5.833333333333333</v>
      </c>
      <c r="Q82" s="42">
        <f t="shared" si="2"/>
        <v>5.111111111111111</v>
      </c>
      <c r="R82" s="42">
        <v>10</v>
      </c>
      <c r="S82" s="42">
        <v>10</v>
      </c>
      <c r="T82" s="42">
        <v>10</v>
      </c>
      <c r="U82" s="42">
        <f t="shared" si="3"/>
        <v>10</v>
      </c>
      <c r="V82" s="42" t="s">
        <v>60</v>
      </c>
      <c r="W82" s="42" t="s">
        <v>60</v>
      </c>
      <c r="X82" s="42" t="s">
        <v>60</v>
      </c>
      <c r="Y82" s="42" t="s">
        <v>60</v>
      </c>
      <c r="Z82" s="42" t="s">
        <v>60</v>
      </c>
      <c r="AA82" s="42" t="s">
        <v>60</v>
      </c>
      <c r="AB82" s="42" t="s">
        <v>60</v>
      </c>
      <c r="AC82" s="42" t="s">
        <v>60</v>
      </c>
      <c r="AD82" s="42" t="s">
        <v>60</v>
      </c>
      <c r="AE82" s="42" t="s">
        <v>60</v>
      </c>
      <c r="AF82" s="42" t="s">
        <v>60</v>
      </c>
      <c r="AG82" s="42" t="s">
        <v>60</v>
      </c>
      <c r="AH82" s="42" t="s">
        <v>60</v>
      </c>
      <c r="AI82" s="42" t="s">
        <v>60</v>
      </c>
      <c r="AJ82" s="42">
        <v>10</v>
      </c>
      <c r="AK82" s="47">
        <v>5.333333333333333</v>
      </c>
      <c r="AL82" s="47">
        <v>5.25</v>
      </c>
      <c r="AM82" s="47" t="s">
        <v>60</v>
      </c>
      <c r="AN82" s="47" t="s">
        <v>60</v>
      </c>
      <c r="AO82" s="47" t="s">
        <v>60</v>
      </c>
      <c r="AP82" s="47" t="s">
        <v>60</v>
      </c>
      <c r="AQ82" s="42">
        <f t="shared" si="7"/>
        <v>6.861111111111111</v>
      </c>
      <c r="AR82" s="42">
        <v>10</v>
      </c>
      <c r="AS82" s="42">
        <v>0</v>
      </c>
      <c r="AT82" s="42">
        <v>10</v>
      </c>
      <c r="AU82" s="42">
        <f t="shared" si="8"/>
        <v>5</v>
      </c>
      <c r="AV82" s="42">
        <f t="shared" si="9"/>
        <v>7.5</v>
      </c>
      <c r="AW82" s="43">
        <f t="shared" si="10"/>
        <v>6.535409212962963</v>
      </c>
      <c r="AX82" s="44">
        <v>6.26</v>
      </c>
      <c r="AY82" s="45">
        <f t="shared" si="11"/>
        <v>6.397704606481481</v>
      </c>
      <c r="AZ82" s="61">
        <f t="shared" si="12"/>
        <v>107</v>
      </c>
      <c r="BA82" s="30">
        <f t="shared" si="13"/>
        <v>6.4</v>
      </c>
      <c r="BB82" s="43">
        <f t="shared" si="14"/>
        <v>4.789785</v>
      </c>
      <c r="BC82" s="43">
        <f t="shared" si="15"/>
        <v>5.111111111111111</v>
      </c>
      <c r="BD82" s="43">
        <f t="shared" si="16"/>
        <v>8.12037037037037</v>
      </c>
    </row>
    <row r="83" spans="1:56" ht="15" customHeight="1">
      <c r="A83" s="41" t="s">
        <v>136</v>
      </c>
      <c r="B83" s="42" t="s">
        <v>60</v>
      </c>
      <c r="C83" s="42" t="s">
        <v>60</v>
      </c>
      <c r="D83" s="42" t="s">
        <v>60</v>
      </c>
      <c r="E83" s="42">
        <v>6.4265110000000005</v>
      </c>
      <c r="F83" s="42">
        <v>7.32</v>
      </c>
      <c r="G83" s="42">
        <v>10</v>
      </c>
      <c r="H83" s="42">
        <v>10</v>
      </c>
      <c r="I83" s="42">
        <v>10</v>
      </c>
      <c r="J83" s="42">
        <v>10</v>
      </c>
      <c r="K83" s="42">
        <v>10</v>
      </c>
      <c r="L83" s="42">
        <f t="shared" si="0"/>
        <v>10</v>
      </c>
      <c r="M83" s="42">
        <v>10</v>
      </c>
      <c r="N83" s="42">
        <v>10</v>
      </c>
      <c r="O83" s="47">
        <v>10</v>
      </c>
      <c r="P83" s="47">
        <f t="shared" si="1"/>
        <v>10</v>
      </c>
      <c r="Q83" s="42">
        <f t="shared" si="2"/>
        <v>9.106666666666667</v>
      </c>
      <c r="R83" s="42">
        <v>10</v>
      </c>
      <c r="S83" s="42">
        <v>10</v>
      </c>
      <c r="T83" s="42">
        <v>10</v>
      </c>
      <c r="U83" s="42">
        <f t="shared" si="3"/>
        <v>10</v>
      </c>
      <c r="V83" s="42">
        <v>10</v>
      </c>
      <c r="W83" s="42">
        <v>10</v>
      </c>
      <c r="X83" s="42">
        <f>#N/A</f>
        <v>10</v>
      </c>
      <c r="Y83" s="42">
        <v>10</v>
      </c>
      <c r="Z83" s="42">
        <v>10</v>
      </c>
      <c r="AA83" s="42">
        <v>10</v>
      </c>
      <c r="AB83" s="42">
        <v>10</v>
      </c>
      <c r="AC83" s="42">
        <v>10</v>
      </c>
      <c r="AD83" s="42" t="e">
        <f>#N/A</f>
        <v>#N/A</v>
      </c>
      <c r="AE83" s="42">
        <v>10</v>
      </c>
      <c r="AF83" s="42">
        <v>10</v>
      </c>
      <c r="AG83" s="42">
        <v>10</v>
      </c>
      <c r="AH83" s="42" t="e">
        <f>#N/A</f>
        <v>#N/A</v>
      </c>
      <c r="AI83" s="42">
        <f>AVERAGE(Y83,Z83,AD83,AH83)</f>
        <v>10</v>
      </c>
      <c r="AJ83" s="42">
        <v>10</v>
      </c>
      <c r="AK83" s="47">
        <v>8</v>
      </c>
      <c r="AL83" s="47">
        <v>8</v>
      </c>
      <c r="AM83" s="47">
        <v>10</v>
      </c>
      <c r="AN83" s="47">
        <v>10</v>
      </c>
      <c r="AO83" s="47">
        <f>#N/A</f>
        <v>10</v>
      </c>
      <c r="AP83" s="47">
        <v>10</v>
      </c>
      <c r="AQ83" s="42">
        <f t="shared" si="7"/>
        <v>9.2</v>
      </c>
      <c r="AR83" s="42">
        <v>10</v>
      </c>
      <c r="AS83" s="42">
        <v>10</v>
      </c>
      <c r="AT83" s="42">
        <v>10</v>
      </c>
      <c r="AU83" s="42">
        <f t="shared" si="8"/>
        <v>10</v>
      </c>
      <c r="AV83" s="42">
        <f t="shared" si="9"/>
        <v>10</v>
      </c>
      <c r="AW83" s="43">
        <f t="shared" si="10"/>
        <v>8.803294416666667</v>
      </c>
      <c r="AX83" s="44">
        <v>7.56</v>
      </c>
      <c r="AY83" s="45">
        <f t="shared" si="11"/>
        <v>8.181647208333333</v>
      </c>
      <c r="AZ83" s="61">
        <f t="shared" si="12"/>
        <v>23</v>
      </c>
      <c r="BA83" s="30">
        <f t="shared" si="13"/>
        <v>8.18</v>
      </c>
      <c r="BB83" s="43">
        <f t="shared" si="14"/>
        <v>6.4265110000000005</v>
      </c>
      <c r="BC83" s="43">
        <f t="shared" si="15"/>
        <v>9.106666666666667</v>
      </c>
      <c r="BD83" s="43">
        <f t="shared" si="16"/>
        <v>9.84</v>
      </c>
    </row>
    <row r="84" spans="1:56" ht="15" customHeight="1">
      <c r="A84" s="41" t="s">
        <v>137</v>
      </c>
      <c r="B84" s="42" t="s">
        <v>60</v>
      </c>
      <c r="C84" s="42" t="s">
        <v>60</v>
      </c>
      <c r="D84" s="42" t="s">
        <v>60</v>
      </c>
      <c r="E84" s="42">
        <v>7.854927</v>
      </c>
      <c r="F84" s="42">
        <v>9.68</v>
      </c>
      <c r="G84" s="42">
        <v>10</v>
      </c>
      <c r="H84" s="42">
        <v>10</v>
      </c>
      <c r="I84" s="42" t="s">
        <v>60</v>
      </c>
      <c r="J84" s="42">
        <v>10</v>
      </c>
      <c r="K84" s="42">
        <v>10</v>
      </c>
      <c r="L84" s="42">
        <f t="shared" si="0"/>
        <v>10</v>
      </c>
      <c r="M84" s="42">
        <v>10</v>
      </c>
      <c r="N84" s="42">
        <v>10</v>
      </c>
      <c r="O84" s="47">
        <v>10</v>
      </c>
      <c r="P84" s="47">
        <f t="shared" si="1"/>
        <v>10</v>
      </c>
      <c r="Q84" s="42">
        <f t="shared" si="2"/>
        <v>9.893333333333333</v>
      </c>
      <c r="R84" s="42">
        <v>10</v>
      </c>
      <c r="S84" s="42">
        <v>10</v>
      </c>
      <c r="T84" s="42">
        <v>10</v>
      </c>
      <c r="U84" s="42">
        <f t="shared" si="3"/>
        <v>10</v>
      </c>
      <c r="V84" s="42" t="s">
        <v>60</v>
      </c>
      <c r="W84" s="42" t="s">
        <v>60</v>
      </c>
      <c r="X84" s="42" t="s">
        <v>60</v>
      </c>
      <c r="Y84" s="42" t="s">
        <v>60</v>
      </c>
      <c r="Z84" s="42" t="s">
        <v>60</v>
      </c>
      <c r="AA84" s="42" t="s">
        <v>60</v>
      </c>
      <c r="AB84" s="42" t="s">
        <v>60</v>
      </c>
      <c r="AC84" s="42" t="s">
        <v>60</v>
      </c>
      <c r="AD84" s="42" t="s">
        <v>60</v>
      </c>
      <c r="AE84" s="42" t="s">
        <v>60</v>
      </c>
      <c r="AF84" s="42" t="s">
        <v>60</v>
      </c>
      <c r="AG84" s="42" t="s">
        <v>60</v>
      </c>
      <c r="AH84" s="42" t="s">
        <v>60</v>
      </c>
      <c r="AI84" s="42" t="s">
        <v>60</v>
      </c>
      <c r="AJ84" s="42">
        <v>10</v>
      </c>
      <c r="AK84" s="47">
        <v>9.333333333333334</v>
      </c>
      <c r="AL84" s="47">
        <v>9</v>
      </c>
      <c r="AM84" s="47" t="s">
        <v>60</v>
      </c>
      <c r="AN84" s="47" t="s">
        <v>60</v>
      </c>
      <c r="AO84" s="47" t="s">
        <v>60</v>
      </c>
      <c r="AP84" s="47" t="s">
        <v>60</v>
      </c>
      <c r="AQ84" s="42">
        <f t="shared" si="7"/>
        <v>9.444444444444445</v>
      </c>
      <c r="AR84" s="42">
        <v>10</v>
      </c>
      <c r="AS84" s="42">
        <v>10</v>
      </c>
      <c r="AT84" s="42">
        <v>10</v>
      </c>
      <c r="AU84" s="42">
        <f t="shared" si="8"/>
        <v>10</v>
      </c>
      <c r="AV84" s="42">
        <f t="shared" si="9"/>
        <v>10</v>
      </c>
      <c r="AW84" s="43">
        <f t="shared" si="10"/>
        <v>9.344472490740742</v>
      </c>
      <c r="AX84" s="44">
        <v>7.4</v>
      </c>
      <c r="AY84" s="45">
        <f t="shared" si="11"/>
        <v>8.37223624537037</v>
      </c>
      <c r="AZ84" s="61">
        <f t="shared" si="12"/>
        <v>16</v>
      </c>
      <c r="BA84" s="30">
        <f t="shared" si="13"/>
        <v>8.37</v>
      </c>
      <c r="BB84" s="43">
        <f t="shared" si="14"/>
        <v>7.854927</v>
      </c>
      <c r="BC84" s="43">
        <f t="shared" si="15"/>
        <v>9.893333333333333</v>
      </c>
      <c r="BD84" s="43">
        <f t="shared" si="16"/>
        <v>9.814814814814815</v>
      </c>
    </row>
    <row r="85" spans="1:56" ht="15" customHeight="1">
      <c r="A85" s="41" t="s">
        <v>138</v>
      </c>
      <c r="B85" s="42">
        <v>6.1</v>
      </c>
      <c r="C85" s="42">
        <v>5.4</v>
      </c>
      <c r="D85" s="42">
        <v>5</v>
      </c>
      <c r="E85" s="42">
        <v>6.173562</v>
      </c>
      <c r="F85" s="42">
        <v>9.440000000000001</v>
      </c>
      <c r="G85" s="42">
        <v>10</v>
      </c>
      <c r="H85" s="42">
        <v>10</v>
      </c>
      <c r="I85" s="42">
        <v>7.5</v>
      </c>
      <c r="J85" s="42">
        <v>9.925241181666589</v>
      </c>
      <c r="K85" s="42">
        <v>10</v>
      </c>
      <c r="L85" s="42">
        <f t="shared" si="0"/>
        <v>9.485048236333318</v>
      </c>
      <c r="M85" s="42">
        <v>10</v>
      </c>
      <c r="N85" s="42">
        <v>10</v>
      </c>
      <c r="O85" s="47">
        <v>10</v>
      </c>
      <c r="P85" s="47">
        <f t="shared" si="1"/>
        <v>10</v>
      </c>
      <c r="Q85" s="42">
        <f t="shared" si="2"/>
        <v>9.64168274544444</v>
      </c>
      <c r="R85" s="42">
        <v>10</v>
      </c>
      <c r="S85" s="42">
        <v>10</v>
      </c>
      <c r="T85" s="42">
        <v>10</v>
      </c>
      <c r="U85" s="42">
        <f t="shared" si="3"/>
        <v>10</v>
      </c>
      <c r="V85" s="42" t="s">
        <v>60</v>
      </c>
      <c r="W85" s="42" t="s">
        <v>60</v>
      </c>
      <c r="X85" s="42" t="s">
        <v>60</v>
      </c>
      <c r="Y85" s="42" t="s">
        <v>60</v>
      </c>
      <c r="Z85" s="42" t="s">
        <v>60</v>
      </c>
      <c r="AA85" s="42" t="s">
        <v>60</v>
      </c>
      <c r="AB85" s="42" t="s">
        <v>60</v>
      </c>
      <c r="AC85" s="42" t="s">
        <v>60</v>
      </c>
      <c r="AD85" s="42" t="s">
        <v>60</v>
      </c>
      <c r="AE85" s="42" t="s">
        <v>60</v>
      </c>
      <c r="AF85" s="42" t="s">
        <v>60</v>
      </c>
      <c r="AG85" s="42" t="s">
        <v>60</v>
      </c>
      <c r="AH85" s="42" t="s">
        <v>60</v>
      </c>
      <c r="AI85" s="42" t="s">
        <v>60</v>
      </c>
      <c r="AJ85" s="42">
        <v>10</v>
      </c>
      <c r="AK85" s="47">
        <v>4.333333333333333</v>
      </c>
      <c r="AL85" s="47">
        <v>4.5</v>
      </c>
      <c r="AM85" s="47" t="s">
        <v>60</v>
      </c>
      <c r="AN85" s="47" t="s">
        <v>60</v>
      </c>
      <c r="AO85" s="47" t="s">
        <v>60</v>
      </c>
      <c r="AP85" s="47" t="s">
        <v>60</v>
      </c>
      <c r="AQ85" s="42">
        <f t="shared" si="7"/>
        <v>6.277777777777778</v>
      </c>
      <c r="AR85" s="42">
        <v>10</v>
      </c>
      <c r="AS85" s="42">
        <v>10</v>
      </c>
      <c r="AT85" s="42">
        <v>10</v>
      </c>
      <c r="AU85" s="42">
        <f t="shared" si="8"/>
        <v>10</v>
      </c>
      <c r="AV85" s="42">
        <f t="shared" si="9"/>
        <v>10</v>
      </c>
      <c r="AW85" s="43">
        <f t="shared" si="10"/>
        <v>8.33344081599074</v>
      </c>
      <c r="AX85" s="44">
        <v>7.23</v>
      </c>
      <c r="AY85" s="45">
        <f t="shared" si="11"/>
        <v>7.78172040799537</v>
      </c>
      <c r="AZ85" s="61">
        <f t="shared" si="12"/>
        <v>43</v>
      </c>
      <c r="BA85" s="30">
        <f t="shared" si="13"/>
        <v>7.78</v>
      </c>
      <c r="BB85" s="43">
        <f t="shared" si="14"/>
        <v>6.173562</v>
      </c>
      <c r="BC85" s="43">
        <f t="shared" si="15"/>
        <v>9.64168274544444</v>
      </c>
      <c r="BD85" s="43">
        <f t="shared" si="16"/>
        <v>8.75925925925926</v>
      </c>
    </row>
    <row r="86" spans="1:56" ht="15" customHeight="1">
      <c r="A86" s="41" t="s">
        <v>139</v>
      </c>
      <c r="B86" s="42">
        <v>2.9</v>
      </c>
      <c r="C86" s="42">
        <v>4.1</v>
      </c>
      <c r="D86" s="42">
        <v>3.5</v>
      </c>
      <c r="E86" s="42">
        <v>5.493650793650793</v>
      </c>
      <c r="F86" s="42">
        <v>5.56</v>
      </c>
      <c r="G86" s="42">
        <v>10</v>
      </c>
      <c r="H86" s="42">
        <v>10</v>
      </c>
      <c r="I86" s="42">
        <v>5</v>
      </c>
      <c r="J86" s="42">
        <v>10</v>
      </c>
      <c r="K86" s="42">
        <v>9.962279530930878</v>
      </c>
      <c r="L86" s="42">
        <f t="shared" si="0"/>
        <v>8.992455906186176</v>
      </c>
      <c r="M86" s="42">
        <v>10</v>
      </c>
      <c r="N86" s="42">
        <v>10</v>
      </c>
      <c r="O86" s="47">
        <v>0</v>
      </c>
      <c r="P86" s="47">
        <f t="shared" si="1"/>
        <v>6.666666666666667</v>
      </c>
      <c r="Q86" s="42">
        <f t="shared" si="2"/>
        <v>7.073040857617614</v>
      </c>
      <c r="R86" s="42">
        <v>10</v>
      </c>
      <c r="S86" s="42">
        <v>5</v>
      </c>
      <c r="T86" s="42">
        <v>10</v>
      </c>
      <c r="U86" s="42">
        <f t="shared" si="3"/>
        <v>8.333333333333334</v>
      </c>
      <c r="V86" s="42">
        <v>10</v>
      </c>
      <c r="W86" s="42">
        <v>7.5</v>
      </c>
      <c r="X86" s="42">
        <f>#N/A</f>
        <v>8.75</v>
      </c>
      <c r="Y86" s="42">
        <v>10</v>
      </c>
      <c r="Z86" s="42">
        <v>5</v>
      </c>
      <c r="AA86" s="42">
        <v>10</v>
      </c>
      <c r="AB86" s="42">
        <v>7.5</v>
      </c>
      <c r="AC86" s="42">
        <v>7.5</v>
      </c>
      <c r="AD86" s="42" t="e">
        <f>#N/A</f>
        <v>#N/A</v>
      </c>
      <c r="AE86" s="42">
        <v>10</v>
      </c>
      <c r="AF86" s="42">
        <v>10</v>
      </c>
      <c r="AG86" s="42">
        <v>10</v>
      </c>
      <c r="AH86" s="42" t="e">
        <f>#N/A</f>
        <v>#N/A</v>
      </c>
      <c r="AI86" s="42">
        <f>AVERAGE(Y86,Z86,AD86,AH86)</f>
        <v>8.333333333333334</v>
      </c>
      <c r="AJ86" s="42">
        <v>10</v>
      </c>
      <c r="AK86" s="47">
        <v>3.3333333333333335</v>
      </c>
      <c r="AL86" s="47">
        <v>2.5</v>
      </c>
      <c r="AM86" s="47">
        <v>10</v>
      </c>
      <c r="AN86" s="47">
        <v>10</v>
      </c>
      <c r="AO86" s="47">
        <f>#N/A</f>
        <v>10</v>
      </c>
      <c r="AP86" s="47">
        <v>10</v>
      </c>
      <c r="AQ86" s="42">
        <f t="shared" si="7"/>
        <v>7.166666666666666</v>
      </c>
      <c r="AR86" s="42">
        <v>7.5</v>
      </c>
      <c r="AS86" s="42">
        <v>10</v>
      </c>
      <c r="AT86" s="42">
        <v>10</v>
      </c>
      <c r="AU86" s="42">
        <f t="shared" si="8"/>
        <v>10</v>
      </c>
      <c r="AV86" s="42">
        <f t="shared" si="9"/>
        <v>8.75</v>
      </c>
      <c r="AW86" s="43">
        <f t="shared" si="10"/>
        <v>7.275006246150435</v>
      </c>
      <c r="AX86" s="44">
        <v>6.53</v>
      </c>
      <c r="AY86" s="45">
        <f t="shared" si="11"/>
        <v>6.902503123075217</v>
      </c>
      <c r="AZ86" s="61">
        <f t="shared" si="12"/>
        <v>75</v>
      </c>
      <c r="BA86" s="30">
        <f t="shared" si="13"/>
        <v>6.9</v>
      </c>
      <c r="BB86" s="43">
        <f t="shared" si="14"/>
        <v>5.493650793650793</v>
      </c>
      <c r="BC86" s="43">
        <f t="shared" si="15"/>
        <v>7.073040857617614</v>
      </c>
      <c r="BD86" s="43">
        <f t="shared" si="16"/>
        <v>8.266666666666667</v>
      </c>
    </row>
    <row r="87" spans="1:56" ht="15" customHeight="1">
      <c r="A87" s="41" t="s">
        <v>140</v>
      </c>
      <c r="B87" s="42">
        <v>4.8</v>
      </c>
      <c r="C87" s="42">
        <v>5.9</v>
      </c>
      <c r="D87" s="42">
        <v>4.8</v>
      </c>
      <c r="E87" s="42">
        <v>3.5047619047619043</v>
      </c>
      <c r="F87" s="42">
        <v>9.28</v>
      </c>
      <c r="G87" s="42">
        <v>10</v>
      </c>
      <c r="H87" s="42">
        <v>10</v>
      </c>
      <c r="I87" s="42">
        <v>7.5</v>
      </c>
      <c r="J87" s="42">
        <v>10</v>
      </c>
      <c r="K87" s="42">
        <v>10</v>
      </c>
      <c r="L87" s="42">
        <f t="shared" si="0"/>
        <v>9.5</v>
      </c>
      <c r="M87" s="42">
        <v>9.5</v>
      </c>
      <c r="N87" s="42">
        <v>10</v>
      </c>
      <c r="O87" s="47">
        <v>10</v>
      </c>
      <c r="P87" s="47">
        <f t="shared" si="1"/>
        <v>9.833333333333334</v>
      </c>
      <c r="Q87" s="42">
        <f t="shared" si="2"/>
        <v>9.537777777777778</v>
      </c>
      <c r="R87" s="42">
        <v>10</v>
      </c>
      <c r="S87" s="42">
        <v>10</v>
      </c>
      <c r="T87" s="42">
        <v>5</v>
      </c>
      <c r="U87" s="42">
        <f t="shared" si="3"/>
        <v>8.333333333333334</v>
      </c>
      <c r="V87" s="42" t="s">
        <v>60</v>
      </c>
      <c r="W87" s="42" t="s">
        <v>60</v>
      </c>
      <c r="X87" s="42" t="s">
        <v>60</v>
      </c>
      <c r="Y87" s="42" t="s">
        <v>60</v>
      </c>
      <c r="Z87" s="42" t="s">
        <v>60</v>
      </c>
      <c r="AA87" s="42" t="s">
        <v>60</v>
      </c>
      <c r="AB87" s="42" t="s">
        <v>60</v>
      </c>
      <c r="AC87" s="42" t="s">
        <v>60</v>
      </c>
      <c r="AD87" s="42" t="s">
        <v>60</v>
      </c>
      <c r="AE87" s="42" t="s">
        <v>60</v>
      </c>
      <c r="AF87" s="42" t="s">
        <v>60</v>
      </c>
      <c r="AG87" s="42" t="s">
        <v>60</v>
      </c>
      <c r="AH87" s="42" t="s">
        <v>60</v>
      </c>
      <c r="AI87" s="42" t="s">
        <v>60</v>
      </c>
      <c r="AJ87" s="42">
        <v>10</v>
      </c>
      <c r="AK87" s="47">
        <v>4.333333333333333</v>
      </c>
      <c r="AL87" s="47">
        <v>5.25</v>
      </c>
      <c r="AM87" s="47" t="s">
        <v>60</v>
      </c>
      <c r="AN87" s="47" t="s">
        <v>60</v>
      </c>
      <c r="AO87" s="47" t="s">
        <v>60</v>
      </c>
      <c r="AP87" s="47" t="s">
        <v>60</v>
      </c>
      <c r="AQ87" s="42">
        <f t="shared" si="7"/>
        <v>6.527777777777778</v>
      </c>
      <c r="AR87" s="42">
        <v>10</v>
      </c>
      <c r="AS87" s="42">
        <v>0</v>
      </c>
      <c r="AT87" s="42">
        <v>10</v>
      </c>
      <c r="AU87" s="42">
        <f t="shared" si="8"/>
        <v>5</v>
      </c>
      <c r="AV87" s="42">
        <f t="shared" si="9"/>
        <v>7.5</v>
      </c>
      <c r="AW87" s="43">
        <f t="shared" si="10"/>
        <v>6.987486772486772</v>
      </c>
      <c r="AX87" s="44">
        <v>5.95</v>
      </c>
      <c r="AY87" s="45">
        <f t="shared" si="11"/>
        <v>6.468743386243386</v>
      </c>
      <c r="AZ87" s="61">
        <f t="shared" si="12"/>
        <v>102</v>
      </c>
      <c r="BA87" s="30">
        <f t="shared" si="13"/>
        <v>6.47</v>
      </c>
      <c r="BB87" s="43">
        <f t="shared" si="14"/>
        <v>3.5047619047619043</v>
      </c>
      <c r="BC87" s="43">
        <f t="shared" si="15"/>
        <v>9.537777777777778</v>
      </c>
      <c r="BD87" s="43">
        <f t="shared" si="16"/>
        <v>7.453703703703703</v>
      </c>
    </row>
    <row r="88" spans="1:56" ht="15" customHeight="1">
      <c r="A88" s="41" t="s">
        <v>141</v>
      </c>
      <c r="B88" s="42">
        <v>4.6000000000000005</v>
      </c>
      <c r="C88" s="42">
        <v>5.699999999999999</v>
      </c>
      <c r="D88" s="42">
        <v>5.300000000000001</v>
      </c>
      <c r="E88" s="42">
        <v>5.190476190476191</v>
      </c>
      <c r="F88" s="42">
        <v>9.061262905750937</v>
      </c>
      <c r="G88" s="42">
        <v>10</v>
      </c>
      <c r="H88" s="42">
        <v>10</v>
      </c>
      <c r="I88" s="42">
        <v>10</v>
      </c>
      <c r="J88" s="42">
        <v>8.030189318504599</v>
      </c>
      <c r="K88" s="42">
        <v>9.409056795551379</v>
      </c>
      <c r="L88" s="42">
        <f t="shared" si="0"/>
        <v>9.487849222811196</v>
      </c>
      <c r="M88" s="42">
        <v>10</v>
      </c>
      <c r="N88" s="42">
        <v>10</v>
      </c>
      <c r="O88" s="47">
        <v>5</v>
      </c>
      <c r="P88" s="47">
        <f t="shared" si="1"/>
        <v>8.333333333333334</v>
      </c>
      <c r="Q88" s="42">
        <f t="shared" si="2"/>
        <v>8.960815153965155</v>
      </c>
      <c r="R88" s="42">
        <v>5</v>
      </c>
      <c r="S88" s="42">
        <v>5</v>
      </c>
      <c r="T88" s="42">
        <v>5</v>
      </c>
      <c r="U88" s="42">
        <f t="shared" si="3"/>
        <v>5</v>
      </c>
      <c r="V88" s="42">
        <v>2.5</v>
      </c>
      <c r="W88" s="42">
        <v>5</v>
      </c>
      <c r="X88" s="42">
        <f aca="true" t="shared" si="44" ref="X88:X93">#N/A</f>
        <v>3.75</v>
      </c>
      <c r="Y88" s="42">
        <v>7.5</v>
      </c>
      <c r="Z88" s="42">
        <v>2.5</v>
      </c>
      <c r="AA88" s="42">
        <v>7.5</v>
      </c>
      <c r="AB88" s="42">
        <v>5</v>
      </c>
      <c r="AC88" s="42">
        <v>7.5</v>
      </c>
      <c r="AD88" s="42" t="e">
        <f>#N/A</f>
        <v>#N/A</v>
      </c>
      <c r="AE88" s="42">
        <v>2.5</v>
      </c>
      <c r="AF88" s="42">
        <v>2.5</v>
      </c>
      <c r="AG88" s="42">
        <v>5</v>
      </c>
      <c r="AH88" s="42" t="e">
        <f>#N/A</f>
        <v>#N/A</v>
      </c>
      <c r="AI88" s="42" t="e">
        <f aca="true" t="shared" si="45" ref="AI88:AI93">AVERAGE(Y88,Z88,AD88,AH88)</f>
        <v>#N/A</v>
      </c>
      <c r="AJ88" s="42">
        <v>10</v>
      </c>
      <c r="AK88" s="47">
        <v>2</v>
      </c>
      <c r="AL88" s="47">
        <v>4.25</v>
      </c>
      <c r="AM88" s="47">
        <v>5</v>
      </c>
      <c r="AN88" s="47">
        <v>5</v>
      </c>
      <c r="AO88" s="47">
        <f aca="true" t="shared" si="46" ref="AO88:AO93">#N/A</f>
        <v>5</v>
      </c>
      <c r="AP88" s="47">
        <v>7.5</v>
      </c>
      <c r="AQ88" s="42">
        <f t="shared" si="7"/>
        <v>5.75</v>
      </c>
      <c r="AR88" s="42">
        <v>7.5</v>
      </c>
      <c r="AS88" s="42">
        <v>0</v>
      </c>
      <c r="AT88" s="42">
        <v>0</v>
      </c>
      <c r="AU88" s="42">
        <f t="shared" si="8"/>
        <v>0</v>
      </c>
      <c r="AV88" s="42">
        <f t="shared" si="9"/>
        <v>3.75</v>
      </c>
      <c r="AW88" s="43">
        <f t="shared" si="10"/>
        <v>5.862822836110336</v>
      </c>
      <c r="AX88" s="44">
        <v>7</v>
      </c>
      <c r="AY88" s="45">
        <f t="shared" si="11"/>
        <v>6.431411418055168</v>
      </c>
      <c r="AZ88" s="61">
        <f t="shared" si="12"/>
        <v>105</v>
      </c>
      <c r="BA88" s="30">
        <f t="shared" si="13"/>
        <v>6.43</v>
      </c>
      <c r="BB88" s="43">
        <f t="shared" si="14"/>
        <v>5.190476190476191</v>
      </c>
      <c r="BC88" s="43">
        <f t="shared" si="15"/>
        <v>8.960815153965155</v>
      </c>
      <c r="BD88" s="43" t="e">
        <f t="shared" si="16"/>
        <v>#N/A</v>
      </c>
    </row>
    <row r="89" spans="1:56" ht="15" customHeight="1">
      <c r="A89" s="41" t="s">
        <v>142</v>
      </c>
      <c r="B89" s="42" t="s">
        <v>60</v>
      </c>
      <c r="C89" s="42" t="s">
        <v>60</v>
      </c>
      <c r="D89" s="42" t="s">
        <v>60</v>
      </c>
      <c r="E89" s="42">
        <v>4.194611</v>
      </c>
      <c r="F89" s="42">
        <v>7</v>
      </c>
      <c r="G89" s="42">
        <v>10</v>
      </c>
      <c r="H89" s="42">
        <v>0</v>
      </c>
      <c r="I89" s="42">
        <v>2.5</v>
      </c>
      <c r="J89" s="42">
        <v>6.812997869489076</v>
      </c>
      <c r="K89" s="42">
        <v>0</v>
      </c>
      <c r="L89" s="42">
        <f t="shared" si="0"/>
        <v>3.862599573897815</v>
      </c>
      <c r="M89" s="42">
        <v>1.5000000000000002</v>
      </c>
      <c r="N89" s="42">
        <v>10</v>
      </c>
      <c r="O89" s="47">
        <v>0</v>
      </c>
      <c r="P89" s="47">
        <f t="shared" si="1"/>
        <v>3.8333333333333335</v>
      </c>
      <c r="Q89" s="42">
        <f t="shared" si="2"/>
        <v>4.898644302410383</v>
      </c>
      <c r="R89" s="42">
        <v>10</v>
      </c>
      <c r="S89" s="42">
        <v>10</v>
      </c>
      <c r="T89" s="42">
        <v>0</v>
      </c>
      <c r="U89" s="42">
        <f t="shared" si="3"/>
        <v>6.666666666666667</v>
      </c>
      <c r="V89" s="42">
        <v>10</v>
      </c>
      <c r="W89" s="42">
        <v>10</v>
      </c>
      <c r="X89" s="42">
        <f t="shared" si="44"/>
        <v>10</v>
      </c>
      <c r="Y89" s="42">
        <v>10</v>
      </c>
      <c r="Z89" s="42">
        <v>10</v>
      </c>
      <c r="AA89" s="42">
        <v>7.5</v>
      </c>
      <c r="AB89" s="42">
        <v>10</v>
      </c>
      <c r="AC89" s="42">
        <v>10</v>
      </c>
      <c r="AD89" s="42" t="e">
        <f>#N/A</f>
        <v>#N/A</v>
      </c>
      <c r="AE89" s="42">
        <v>10</v>
      </c>
      <c r="AF89" s="42">
        <v>10</v>
      </c>
      <c r="AG89" s="42">
        <v>10</v>
      </c>
      <c r="AH89" s="42" t="e">
        <f>#N/A</f>
        <v>#N/A</v>
      </c>
      <c r="AI89" s="42" t="e">
        <f t="shared" si="45"/>
        <v>#N/A</v>
      </c>
      <c r="AJ89" s="42">
        <v>10</v>
      </c>
      <c r="AK89" s="47">
        <v>5.666666666666667</v>
      </c>
      <c r="AL89" s="47">
        <v>4.75</v>
      </c>
      <c r="AM89" s="47">
        <v>5</v>
      </c>
      <c r="AN89" s="47">
        <v>5</v>
      </c>
      <c r="AO89" s="47">
        <f t="shared" si="46"/>
        <v>5</v>
      </c>
      <c r="AP89" s="47">
        <v>7.5</v>
      </c>
      <c r="AQ89" s="42">
        <f t="shared" si="7"/>
        <v>6.583333333333334</v>
      </c>
      <c r="AR89" s="42">
        <v>0</v>
      </c>
      <c r="AS89" s="42">
        <v>10</v>
      </c>
      <c r="AT89" s="42">
        <v>10</v>
      </c>
      <c r="AU89" s="42">
        <f t="shared" si="8"/>
        <v>10</v>
      </c>
      <c r="AV89" s="42">
        <f t="shared" si="9"/>
        <v>5</v>
      </c>
      <c r="AW89" s="43">
        <f t="shared" si="10"/>
        <v>6.077480492269263</v>
      </c>
      <c r="AX89" s="44">
        <v>6.15</v>
      </c>
      <c r="AY89" s="45">
        <f t="shared" si="11"/>
        <v>6.113740246134632</v>
      </c>
      <c r="AZ89" s="61">
        <f t="shared" si="12"/>
        <v>124</v>
      </c>
      <c r="BA89" s="30">
        <f t="shared" si="13"/>
        <v>6.11</v>
      </c>
      <c r="BB89" s="43">
        <f t="shared" si="14"/>
        <v>4.194611</v>
      </c>
      <c r="BC89" s="43">
        <f t="shared" si="15"/>
        <v>4.898644302410383</v>
      </c>
      <c r="BD89" s="43" t="e">
        <f t="shared" si="16"/>
        <v>#N/A</v>
      </c>
    </row>
    <row r="90" spans="1:56" ht="15" customHeight="1">
      <c r="A90" s="41" t="s">
        <v>143</v>
      </c>
      <c r="B90" s="42" t="s">
        <v>60</v>
      </c>
      <c r="C90" s="42" t="s">
        <v>60</v>
      </c>
      <c r="D90" s="42" t="s">
        <v>60</v>
      </c>
      <c r="E90" s="42">
        <v>7.215116</v>
      </c>
      <c r="F90" s="42">
        <v>8.88</v>
      </c>
      <c r="G90" s="42">
        <v>10</v>
      </c>
      <c r="H90" s="42">
        <v>10</v>
      </c>
      <c r="I90" s="42" t="s">
        <v>60</v>
      </c>
      <c r="J90" s="42">
        <v>10</v>
      </c>
      <c r="K90" s="42">
        <v>10</v>
      </c>
      <c r="L90" s="42">
        <f t="shared" si="0"/>
        <v>10</v>
      </c>
      <c r="M90" s="42">
        <v>10</v>
      </c>
      <c r="N90" s="42">
        <v>10</v>
      </c>
      <c r="O90" s="47">
        <v>10</v>
      </c>
      <c r="P90" s="47">
        <f t="shared" si="1"/>
        <v>10</v>
      </c>
      <c r="Q90" s="42">
        <f t="shared" si="2"/>
        <v>9.626666666666667</v>
      </c>
      <c r="R90" s="42">
        <v>10</v>
      </c>
      <c r="S90" s="42">
        <v>10</v>
      </c>
      <c r="T90" s="42">
        <v>10</v>
      </c>
      <c r="U90" s="42">
        <f t="shared" si="3"/>
        <v>10</v>
      </c>
      <c r="V90" s="42">
        <v>10</v>
      </c>
      <c r="W90" s="42">
        <v>10</v>
      </c>
      <c r="X90" s="42">
        <f t="shared" si="44"/>
        <v>10</v>
      </c>
      <c r="Y90" s="42">
        <v>10</v>
      </c>
      <c r="Z90" s="42">
        <v>10</v>
      </c>
      <c r="AA90" s="42">
        <v>10</v>
      </c>
      <c r="AB90" s="42">
        <v>10</v>
      </c>
      <c r="AC90" s="42">
        <v>10</v>
      </c>
      <c r="AD90" s="42" t="e">
        <f>#N/A</f>
        <v>#N/A</v>
      </c>
      <c r="AE90" s="42">
        <v>10</v>
      </c>
      <c r="AF90" s="42">
        <v>10</v>
      </c>
      <c r="AG90" s="42">
        <v>10</v>
      </c>
      <c r="AH90" s="42" t="e">
        <f>#N/A</f>
        <v>#N/A</v>
      </c>
      <c r="AI90" s="42" t="e">
        <f t="shared" si="45"/>
        <v>#N/A</v>
      </c>
      <c r="AJ90" s="42">
        <v>10</v>
      </c>
      <c r="AK90" s="47">
        <v>8.666666666666666</v>
      </c>
      <c r="AL90" s="47">
        <v>7.75</v>
      </c>
      <c r="AM90" s="47">
        <v>10</v>
      </c>
      <c r="AN90" s="47">
        <v>10</v>
      </c>
      <c r="AO90" s="47">
        <f t="shared" si="46"/>
        <v>10</v>
      </c>
      <c r="AP90" s="47">
        <v>10</v>
      </c>
      <c r="AQ90" s="42">
        <f t="shared" si="7"/>
        <v>9.283333333333333</v>
      </c>
      <c r="AR90" s="42">
        <v>10</v>
      </c>
      <c r="AS90" s="42">
        <v>10</v>
      </c>
      <c r="AT90" s="42">
        <v>10</v>
      </c>
      <c r="AU90" s="42">
        <f t="shared" si="8"/>
        <v>10</v>
      </c>
      <c r="AV90" s="42">
        <f t="shared" si="9"/>
        <v>10</v>
      </c>
      <c r="AW90" s="43">
        <f t="shared" si="10"/>
        <v>9.138779</v>
      </c>
      <c r="AX90" s="44">
        <v>7.62</v>
      </c>
      <c r="AY90" s="45">
        <f t="shared" si="11"/>
        <v>8.3793895</v>
      </c>
      <c r="AZ90" s="61">
        <f t="shared" si="12"/>
        <v>15</v>
      </c>
      <c r="BA90" s="30">
        <f t="shared" si="13"/>
        <v>8.38</v>
      </c>
      <c r="BB90" s="43">
        <f t="shared" si="14"/>
        <v>7.215116</v>
      </c>
      <c r="BC90" s="43">
        <f t="shared" si="15"/>
        <v>9.626666666666667</v>
      </c>
      <c r="BD90" s="43" t="e">
        <f t="shared" si="16"/>
        <v>#N/A</v>
      </c>
    </row>
    <row r="91" spans="1:56" ht="15" customHeight="1">
      <c r="A91" s="41" t="s">
        <v>144</v>
      </c>
      <c r="B91" s="42" t="s">
        <v>60</v>
      </c>
      <c r="C91" s="42" t="s">
        <v>60</v>
      </c>
      <c r="D91" s="42" t="s">
        <v>60</v>
      </c>
      <c r="E91" s="42">
        <v>3.926783</v>
      </c>
      <c r="F91" s="42">
        <v>8</v>
      </c>
      <c r="G91" s="42">
        <v>5</v>
      </c>
      <c r="H91" s="42">
        <v>10</v>
      </c>
      <c r="I91" s="42">
        <v>5</v>
      </c>
      <c r="J91" s="42">
        <v>10</v>
      </c>
      <c r="K91" s="42">
        <v>10</v>
      </c>
      <c r="L91" s="42">
        <f t="shared" si="0"/>
        <v>8</v>
      </c>
      <c r="M91" s="42">
        <v>2.8</v>
      </c>
      <c r="N91" s="42">
        <v>10</v>
      </c>
      <c r="O91" s="47">
        <v>0</v>
      </c>
      <c r="P91" s="47">
        <f t="shared" si="1"/>
        <v>4.266666666666667</v>
      </c>
      <c r="Q91" s="42">
        <f t="shared" si="2"/>
        <v>6.7555555555555555</v>
      </c>
      <c r="R91" s="42">
        <v>0</v>
      </c>
      <c r="S91" s="42">
        <v>10</v>
      </c>
      <c r="T91" s="42">
        <v>10</v>
      </c>
      <c r="U91" s="42">
        <f t="shared" si="3"/>
        <v>6.666666666666667</v>
      </c>
      <c r="V91" s="42">
        <v>2.5</v>
      </c>
      <c r="W91" s="42">
        <v>7.5</v>
      </c>
      <c r="X91" s="42">
        <f t="shared" si="44"/>
        <v>5</v>
      </c>
      <c r="Y91" s="42">
        <v>7.5</v>
      </c>
      <c r="Z91" s="42">
        <v>7.5</v>
      </c>
      <c r="AA91" s="42">
        <v>10</v>
      </c>
      <c r="AB91" s="42">
        <v>7.5</v>
      </c>
      <c r="AC91" s="42">
        <v>7.5</v>
      </c>
      <c r="AD91" s="42" t="e">
        <f>#N/A</f>
        <v>#N/A</v>
      </c>
      <c r="AE91" s="42">
        <v>10</v>
      </c>
      <c r="AF91" s="42">
        <v>10</v>
      </c>
      <c r="AG91" s="42">
        <v>10</v>
      </c>
      <c r="AH91" s="42" t="e">
        <f>#N/A</f>
        <v>#N/A</v>
      </c>
      <c r="AI91" s="42" t="e">
        <f t="shared" si="45"/>
        <v>#N/A</v>
      </c>
      <c r="AJ91" s="42">
        <v>10</v>
      </c>
      <c r="AK91" s="47">
        <v>5.333333333333333</v>
      </c>
      <c r="AL91" s="47">
        <v>5.75</v>
      </c>
      <c r="AM91" s="47">
        <v>7.5</v>
      </c>
      <c r="AN91" s="47">
        <v>7.5</v>
      </c>
      <c r="AO91" s="47">
        <f t="shared" si="46"/>
        <v>7.5</v>
      </c>
      <c r="AP91" s="47">
        <v>7.5</v>
      </c>
      <c r="AQ91" s="42">
        <f t="shared" si="7"/>
        <v>7.216666666666666</v>
      </c>
      <c r="AR91" s="42">
        <v>7.5</v>
      </c>
      <c r="AS91" s="42">
        <v>0</v>
      </c>
      <c r="AT91" s="42">
        <v>0</v>
      </c>
      <c r="AU91" s="42">
        <f t="shared" si="8"/>
        <v>0</v>
      </c>
      <c r="AV91" s="42">
        <f t="shared" si="9"/>
        <v>3.75</v>
      </c>
      <c r="AW91" s="43">
        <f t="shared" si="10"/>
        <v>5.767251305555556</v>
      </c>
      <c r="AX91" s="44">
        <v>6.08</v>
      </c>
      <c r="AY91" s="45">
        <f t="shared" si="11"/>
        <v>5.923625652777778</v>
      </c>
      <c r="AZ91" s="61">
        <f t="shared" si="12"/>
        <v>129</v>
      </c>
      <c r="BA91" s="30">
        <f t="shared" si="13"/>
        <v>5.92</v>
      </c>
      <c r="BB91" s="43">
        <f t="shared" si="14"/>
        <v>3.926783</v>
      </c>
      <c r="BC91" s="43">
        <f t="shared" si="15"/>
        <v>6.7555555555555555</v>
      </c>
      <c r="BD91" s="43" t="e">
        <f t="shared" si="16"/>
        <v>#N/A</v>
      </c>
    </row>
    <row r="92" spans="1:56" ht="15" customHeight="1">
      <c r="A92" s="41" t="s">
        <v>145</v>
      </c>
      <c r="B92" s="42" t="s">
        <v>60</v>
      </c>
      <c r="C92" s="42" t="s">
        <v>60</v>
      </c>
      <c r="D92" s="42" t="s">
        <v>60</v>
      </c>
      <c r="E92" s="42">
        <v>6.619943</v>
      </c>
      <c r="F92" s="42">
        <v>8.88</v>
      </c>
      <c r="G92" s="42">
        <v>10</v>
      </c>
      <c r="H92" s="42">
        <v>10</v>
      </c>
      <c r="I92" s="42">
        <v>10</v>
      </c>
      <c r="J92" s="42">
        <v>10</v>
      </c>
      <c r="K92" s="42">
        <v>10</v>
      </c>
      <c r="L92" s="42">
        <f t="shared" si="0"/>
        <v>10</v>
      </c>
      <c r="M92" s="42">
        <v>10</v>
      </c>
      <c r="N92" s="42">
        <v>10</v>
      </c>
      <c r="O92" s="47">
        <v>10</v>
      </c>
      <c r="P92" s="47">
        <f t="shared" si="1"/>
        <v>10</v>
      </c>
      <c r="Q92" s="42">
        <f t="shared" si="2"/>
        <v>9.626666666666667</v>
      </c>
      <c r="R92" s="42">
        <v>10</v>
      </c>
      <c r="S92" s="42">
        <v>10</v>
      </c>
      <c r="T92" s="42">
        <v>10</v>
      </c>
      <c r="U92" s="42">
        <f t="shared" si="3"/>
        <v>10</v>
      </c>
      <c r="V92" s="42">
        <v>10</v>
      </c>
      <c r="W92" s="42">
        <v>7.5</v>
      </c>
      <c r="X92" s="42">
        <f t="shared" si="44"/>
        <v>8.75</v>
      </c>
      <c r="Y92" s="42">
        <v>10</v>
      </c>
      <c r="Z92" s="42">
        <v>7.5</v>
      </c>
      <c r="AA92" s="42">
        <v>5</v>
      </c>
      <c r="AB92" s="42">
        <v>10</v>
      </c>
      <c r="AC92" s="42">
        <v>7.5</v>
      </c>
      <c r="AD92" s="42" t="e">
        <f>#N/A</f>
        <v>#N/A</v>
      </c>
      <c r="AE92" s="42">
        <v>10</v>
      </c>
      <c r="AF92" s="42">
        <v>10</v>
      </c>
      <c r="AG92" s="42">
        <v>10</v>
      </c>
      <c r="AH92" s="42" t="e">
        <f>#N/A</f>
        <v>#N/A</v>
      </c>
      <c r="AI92" s="42" t="e">
        <f t="shared" si="45"/>
        <v>#N/A</v>
      </c>
      <c r="AJ92" s="42">
        <v>10</v>
      </c>
      <c r="AK92" s="47">
        <v>7.666666666666667</v>
      </c>
      <c r="AL92" s="47">
        <v>7.5</v>
      </c>
      <c r="AM92" s="47">
        <v>10</v>
      </c>
      <c r="AN92" s="47">
        <v>10</v>
      </c>
      <c r="AO92" s="47">
        <f t="shared" si="46"/>
        <v>10</v>
      </c>
      <c r="AP92" s="47">
        <v>10</v>
      </c>
      <c r="AQ92" s="42">
        <f t="shared" si="7"/>
        <v>9.033333333333335</v>
      </c>
      <c r="AR92" s="42">
        <v>10</v>
      </c>
      <c r="AS92" s="42">
        <v>0</v>
      </c>
      <c r="AT92" s="42">
        <v>10</v>
      </c>
      <c r="AU92" s="42">
        <f t="shared" si="8"/>
        <v>5</v>
      </c>
      <c r="AV92" s="42">
        <f t="shared" si="9"/>
        <v>7.5</v>
      </c>
      <c r="AW92" s="43">
        <f t="shared" si="10"/>
        <v>8.46498575</v>
      </c>
      <c r="AX92" s="44">
        <v>8.09</v>
      </c>
      <c r="AY92" s="45">
        <f t="shared" si="11"/>
        <v>8.277492875</v>
      </c>
      <c r="AZ92" s="61">
        <f t="shared" si="12"/>
        <v>17</v>
      </c>
      <c r="BA92" s="30">
        <f t="shared" si="13"/>
        <v>8.28</v>
      </c>
      <c r="BB92" s="43">
        <f t="shared" si="14"/>
        <v>6.619943</v>
      </c>
      <c r="BC92" s="43">
        <f t="shared" si="15"/>
        <v>9.626666666666667</v>
      </c>
      <c r="BD92" s="43" t="e">
        <f t="shared" si="16"/>
        <v>#N/A</v>
      </c>
    </row>
    <row r="93" spans="1:56" ht="15" customHeight="1">
      <c r="A93" s="41" t="s">
        <v>146</v>
      </c>
      <c r="B93" s="42">
        <v>4.2</v>
      </c>
      <c r="C93" s="42">
        <v>3.9000000000000004</v>
      </c>
      <c r="D93" s="42">
        <v>2.5</v>
      </c>
      <c r="E93" s="42">
        <v>3.512698412698412</v>
      </c>
      <c r="F93" s="42">
        <v>1.4</v>
      </c>
      <c r="G93" s="42">
        <v>0</v>
      </c>
      <c r="H93" s="42">
        <v>10</v>
      </c>
      <c r="I93" s="42">
        <v>7.5</v>
      </c>
      <c r="J93" s="42">
        <v>0</v>
      </c>
      <c r="K93" s="42">
        <v>0</v>
      </c>
      <c r="L93" s="42">
        <f t="shared" si="0"/>
        <v>3.5</v>
      </c>
      <c r="M93" s="42">
        <v>9.5</v>
      </c>
      <c r="N93" s="42">
        <v>10</v>
      </c>
      <c r="O93" s="47">
        <v>10</v>
      </c>
      <c r="P93" s="47">
        <f t="shared" si="1"/>
        <v>9.833333333333334</v>
      </c>
      <c r="Q93" s="42">
        <f t="shared" si="2"/>
        <v>4.911111111111111</v>
      </c>
      <c r="R93" s="42">
        <v>10</v>
      </c>
      <c r="S93" s="42">
        <v>10</v>
      </c>
      <c r="T93" s="42">
        <v>10</v>
      </c>
      <c r="U93" s="42">
        <f t="shared" si="3"/>
        <v>10</v>
      </c>
      <c r="V93" s="42">
        <v>7.5</v>
      </c>
      <c r="W93" s="42">
        <v>7.5</v>
      </c>
      <c r="X93" s="42">
        <f t="shared" si="44"/>
        <v>7.5</v>
      </c>
      <c r="Y93" s="42">
        <v>10</v>
      </c>
      <c r="Z93" s="42">
        <v>10</v>
      </c>
      <c r="AA93" s="42">
        <v>2.5</v>
      </c>
      <c r="AB93" s="42">
        <v>5</v>
      </c>
      <c r="AC93" s="42">
        <v>7.5</v>
      </c>
      <c r="AD93" s="42" t="e">
        <f>#N/A</f>
        <v>#N/A</v>
      </c>
      <c r="AE93" s="42">
        <v>7.5</v>
      </c>
      <c r="AF93" s="42">
        <v>7.5</v>
      </c>
      <c r="AG93" s="42">
        <v>7.5</v>
      </c>
      <c r="AH93" s="42" t="e">
        <f>#N/A</f>
        <v>#N/A</v>
      </c>
      <c r="AI93" s="42" t="e">
        <f t="shared" si="45"/>
        <v>#N/A</v>
      </c>
      <c r="AJ93" s="42">
        <v>5.035063909526221</v>
      </c>
      <c r="AK93" s="47">
        <v>4.666666666666667</v>
      </c>
      <c r="AL93" s="47">
        <v>2.25</v>
      </c>
      <c r="AM93" s="47">
        <v>10</v>
      </c>
      <c r="AN93" s="47">
        <v>10</v>
      </c>
      <c r="AO93" s="47">
        <f t="shared" si="46"/>
        <v>10</v>
      </c>
      <c r="AP93" s="47">
        <v>10</v>
      </c>
      <c r="AQ93" s="42">
        <f t="shared" si="7"/>
        <v>6.390346115238577</v>
      </c>
      <c r="AR93" s="42">
        <v>10</v>
      </c>
      <c r="AS93" s="42">
        <v>10</v>
      </c>
      <c r="AT93" s="42">
        <v>10</v>
      </c>
      <c r="AU93" s="42">
        <f t="shared" si="8"/>
        <v>10</v>
      </c>
      <c r="AV93" s="42">
        <f t="shared" si="9"/>
        <v>10</v>
      </c>
      <c r="AW93" s="43">
        <f t="shared" si="10"/>
        <v>6.307486992476239</v>
      </c>
      <c r="AX93" s="44">
        <v>6.75</v>
      </c>
      <c r="AY93" s="45">
        <f t="shared" si="11"/>
        <v>6.5287434962381194</v>
      </c>
      <c r="AZ93" s="61">
        <f t="shared" si="12"/>
        <v>99</v>
      </c>
      <c r="BA93" s="30">
        <f t="shared" si="13"/>
        <v>6.53</v>
      </c>
      <c r="BB93" s="43">
        <f t="shared" si="14"/>
        <v>3.512698412698412</v>
      </c>
      <c r="BC93" s="43">
        <f t="shared" si="15"/>
        <v>4.911111111111111</v>
      </c>
      <c r="BD93" s="43" t="e">
        <f t="shared" si="16"/>
        <v>#N/A</v>
      </c>
    </row>
    <row r="94" spans="1:56" ht="15" customHeight="1">
      <c r="A94" s="41" t="s">
        <v>147</v>
      </c>
      <c r="B94" s="42">
        <v>4.4</v>
      </c>
      <c r="C94" s="42">
        <v>4.1</v>
      </c>
      <c r="D94" s="42">
        <v>3.4000000000000004</v>
      </c>
      <c r="E94" s="42">
        <v>3.9460317460317462</v>
      </c>
      <c r="F94" s="42">
        <v>7.4</v>
      </c>
      <c r="G94" s="42">
        <v>10</v>
      </c>
      <c r="H94" s="42">
        <v>10</v>
      </c>
      <c r="I94" s="42">
        <v>5</v>
      </c>
      <c r="J94" s="42">
        <v>10</v>
      </c>
      <c r="K94" s="42">
        <v>10</v>
      </c>
      <c r="L94" s="42">
        <f t="shared" si="0"/>
        <v>9</v>
      </c>
      <c r="M94" s="42">
        <v>10</v>
      </c>
      <c r="N94" s="42">
        <v>10</v>
      </c>
      <c r="O94" s="47">
        <v>7.5</v>
      </c>
      <c r="P94" s="47">
        <f t="shared" si="1"/>
        <v>9.166666666666666</v>
      </c>
      <c r="Q94" s="42">
        <f t="shared" si="2"/>
        <v>8.52222222222222</v>
      </c>
      <c r="R94" s="42">
        <v>10</v>
      </c>
      <c r="S94" s="42">
        <v>5</v>
      </c>
      <c r="T94" s="42">
        <v>10</v>
      </c>
      <c r="U94" s="42">
        <f t="shared" si="3"/>
        <v>8.333333333333334</v>
      </c>
      <c r="V94" s="42" t="s">
        <v>60</v>
      </c>
      <c r="W94" s="42" t="s">
        <v>60</v>
      </c>
      <c r="X94" s="42" t="s">
        <v>60</v>
      </c>
      <c r="Y94" s="42" t="s">
        <v>60</v>
      </c>
      <c r="Z94" s="42" t="s">
        <v>60</v>
      </c>
      <c r="AA94" s="42" t="s">
        <v>60</v>
      </c>
      <c r="AB94" s="42" t="s">
        <v>60</v>
      </c>
      <c r="AC94" s="42" t="s">
        <v>60</v>
      </c>
      <c r="AD94" s="42" t="s">
        <v>60</v>
      </c>
      <c r="AE94" s="42" t="s">
        <v>60</v>
      </c>
      <c r="AF94" s="42" t="s">
        <v>60</v>
      </c>
      <c r="AG94" s="42" t="s">
        <v>60</v>
      </c>
      <c r="AH94" s="42" t="s">
        <v>60</v>
      </c>
      <c r="AI94" s="42" t="s">
        <v>60</v>
      </c>
      <c r="AJ94" s="42">
        <v>10</v>
      </c>
      <c r="AK94" s="47">
        <v>4.666666666666667</v>
      </c>
      <c r="AL94" s="47">
        <v>5.5</v>
      </c>
      <c r="AM94" s="47" t="s">
        <v>60</v>
      </c>
      <c r="AN94" s="47" t="s">
        <v>60</v>
      </c>
      <c r="AO94" s="47" t="s">
        <v>60</v>
      </c>
      <c r="AP94" s="47" t="s">
        <v>60</v>
      </c>
      <c r="AQ94" s="42">
        <f t="shared" si="7"/>
        <v>6.722222222222222</v>
      </c>
      <c r="AR94" s="42">
        <v>10</v>
      </c>
      <c r="AS94" s="42">
        <v>10</v>
      </c>
      <c r="AT94" s="42">
        <v>10</v>
      </c>
      <c r="AU94" s="42">
        <f t="shared" si="8"/>
        <v>10</v>
      </c>
      <c r="AV94" s="42">
        <f t="shared" si="9"/>
        <v>10</v>
      </c>
      <c r="AW94" s="43">
        <f t="shared" si="10"/>
        <v>7.292989417989418</v>
      </c>
      <c r="AX94" s="44">
        <v>6.67</v>
      </c>
      <c r="AY94" s="45">
        <f t="shared" si="11"/>
        <v>6.981494708994709</v>
      </c>
      <c r="AZ94" s="61">
        <f t="shared" si="12"/>
        <v>68</v>
      </c>
      <c r="BA94" s="30">
        <f t="shared" si="13"/>
        <v>6.98</v>
      </c>
      <c r="BB94" s="43">
        <f t="shared" si="14"/>
        <v>3.9460317460317462</v>
      </c>
      <c r="BC94" s="43">
        <f t="shared" si="15"/>
        <v>8.52222222222222</v>
      </c>
      <c r="BD94" s="43">
        <f t="shared" si="16"/>
        <v>8.351851851851853</v>
      </c>
    </row>
    <row r="95" spans="1:56" ht="15" customHeight="1">
      <c r="A95" s="41" t="s">
        <v>148</v>
      </c>
      <c r="B95" s="42">
        <v>5.5</v>
      </c>
      <c r="C95" s="42">
        <v>5.2</v>
      </c>
      <c r="D95" s="42">
        <v>4.8</v>
      </c>
      <c r="E95" s="42">
        <v>5.187301587301588</v>
      </c>
      <c r="F95" s="42">
        <v>6.12</v>
      </c>
      <c r="G95" s="42">
        <v>10</v>
      </c>
      <c r="H95" s="42">
        <v>10</v>
      </c>
      <c r="I95" s="42">
        <v>7.5</v>
      </c>
      <c r="J95" s="42">
        <v>10</v>
      </c>
      <c r="K95" s="42">
        <v>10</v>
      </c>
      <c r="L95" s="42">
        <f t="shared" si="0"/>
        <v>9.5</v>
      </c>
      <c r="M95" s="42">
        <v>10</v>
      </c>
      <c r="N95" s="42">
        <v>10</v>
      </c>
      <c r="O95" s="47">
        <v>10</v>
      </c>
      <c r="P95" s="47">
        <f t="shared" si="1"/>
        <v>10</v>
      </c>
      <c r="Q95" s="42">
        <f t="shared" si="2"/>
        <v>8.540000000000001</v>
      </c>
      <c r="R95" s="42">
        <v>10</v>
      </c>
      <c r="S95" s="42">
        <v>10</v>
      </c>
      <c r="T95" s="42">
        <v>10</v>
      </c>
      <c r="U95" s="42">
        <f t="shared" si="3"/>
        <v>10</v>
      </c>
      <c r="V95" s="42">
        <v>5</v>
      </c>
      <c r="W95" s="42">
        <v>5</v>
      </c>
      <c r="X95" s="42">
        <f>#N/A</f>
        <v>5</v>
      </c>
      <c r="Y95" s="42">
        <v>7.5</v>
      </c>
      <c r="Z95" s="42">
        <v>7.5</v>
      </c>
      <c r="AA95" s="42">
        <v>7.5</v>
      </c>
      <c r="AB95" s="42">
        <v>5</v>
      </c>
      <c r="AC95" s="42">
        <v>10</v>
      </c>
      <c r="AD95" s="42" t="e">
        <f>#N/A</f>
        <v>#N/A</v>
      </c>
      <c r="AE95" s="42">
        <v>7.5</v>
      </c>
      <c r="AF95" s="42">
        <v>10</v>
      </c>
      <c r="AG95" s="42">
        <v>10</v>
      </c>
      <c r="AH95" s="42" t="e">
        <f>#N/A</f>
        <v>#N/A</v>
      </c>
      <c r="AI95" s="42">
        <f>AVERAGE(Y95,Z95,AD95,AH95)</f>
        <v>7.916666666666666</v>
      </c>
      <c r="AJ95" s="42">
        <v>10</v>
      </c>
      <c r="AK95" s="47">
        <v>5.666666666666667</v>
      </c>
      <c r="AL95" s="47">
        <v>7</v>
      </c>
      <c r="AM95" s="47">
        <v>10</v>
      </c>
      <c r="AN95" s="47">
        <v>10</v>
      </c>
      <c r="AO95" s="47">
        <f>#N/A</f>
        <v>10</v>
      </c>
      <c r="AP95" s="47">
        <v>10</v>
      </c>
      <c r="AQ95" s="42">
        <f t="shared" si="7"/>
        <v>8.533333333333335</v>
      </c>
      <c r="AR95" s="42">
        <v>10</v>
      </c>
      <c r="AS95" s="42">
        <v>10</v>
      </c>
      <c r="AT95" s="42">
        <v>10</v>
      </c>
      <c r="AU95" s="42">
        <f t="shared" si="8"/>
        <v>10</v>
      </c>
      <c r="AV95" s="42">
        <f t="shared" si="9"/>
        <v>10</v>
      </c>
      <c r="AW95" s="43">
        <f t="shared" si="10"/>
        <v>7.576825396825397</v>
      </c>
      <c r="AX95" s="44">
        <v>6.97</v>
      </c>
      <c r="AY95" s="45">
        <f t="shared" si="11"/>
        <v>7.273412698412699</v>
      </c>
      <c r="AZ95" s="61">
        <f t="shared" si="12"/>
        <v>58</v>
      </c>
      <c r="BA95" s="30">
        <f t="shared" si="13"/>
        <v>7.27</v>
      </c>
      <c r="BB95" s="43">
        <f t="shared" si="14"/>
        <v>5.187301587301588</v>
      </c>
      <c r="BC95" s="43">
        <f t="shared" si="15"/>
        <v>8.540000000000001</v>
      </c>
      <c r="BD95" s="43">
        <f t="shared" si="16"/>
        <v>8.290000000000001</v>
      </c>
    </row>
    <row r="96" spans="1:56" ht="15" customHeight="1">
      <c r="A96" s="41" t="s">
        <v>149</v>
      </c>
      <c r="B96" s="42" t="s">
        <v>60</v>
      </c>
      <c r="C96" s="42" t="s">
        <v>60</v>
      </c>
      <c r="D96" s="42" t="s">
        <v>60</v>
      </c>
      <c r="E96" s="42">
        <v>5.206406</v>
      </c>
      <c r="F96" s="42">
        <v>8.92</v>
      </c>
      <c r="G96" s="42">
        <v>10</v>
      </c>
      <c r="H96" s="42">
        <v>10</v>
      </c>
      <c r="I96" s="42">
        <v>7.5</v>
      </c>
      <c r="J96" s="42">
        <v>10</v>
      </c>
      <c r="K96" s="42">
        <v>10</v>
      </c>
      <c r="L96" s="42">
        <f t="shared" si="0"/>
        <v>9.5</v>
      </c>
      <c r="M96" s="42" t="s">
        <v>60</v>
      </c>
      <c r="N96" s="42">
        <v>10</v>
      </c>
      <c r="O96" s="47">
        <v>10</v>
      </c>
      <c r="P96" s="47">
        <f t="shared" si="1"/>
        <v>10</v>
      </c>
      <c r="Q96" s="42">
        <f t="shared" si="2"/>
        <v>9.473333333333334</v>
      </c>
      <c r="R96" s="42">
        <v>10</v>
      </c>
      <c r="S96" s="42">
        <v>10</v>
      </c>
      <c r="T96" s="42">
        <v>10</v>
      </c>
      <c r="U96" s="42">
        <f t="shared" si="3"/>
        <v>10</v>
      </c>
      <c r="V96" s="42" t="s">
        <v>60</v>
      </c>
      <c r="W96" s="42" t="s">
        <v>60</v>
      </c>
      <c r="X96" s="42" t="s">
        <v>60</v>
      </c>
      <c r="Y96" s="42" t="s">
        <v>60</v>
      </c>
      <c r="Z96" s="42" t="s">
        <v>60</v>
      </c>
      <c r="AA96" s="42" t="s">
        <v>60</v>
      </c>
      <c r="AB96" s="42" t="s">
        <v>60</v>
      </c>
      <c r="AC96" s="42" t="s">
        <v>60</v>
      </c>
      <c r="AD96" s="42" t="s">
        <v>60</v>
      </c>
      <c r="AE96" s="42" t="s">
        <v>60</v>
      </c>
      <c r="AF96" s="42" t="s">
        <v>60</v>
      </c>
      <c r="AG96" s="42" t="s">
        <v>60</v>
      </c>
      <c r="AH96" s="42" t="s">
        <v>60</v>
      </c>
      <c r="AI96" s="42" t="s">
        <v>60</v>
      </c>
      <c r="AJ96" s="42">
        <v>10</v>
      </c>
      <c r="AK96" s="47">
        <v>7</v>
      </c>
      <c r="AL96" s="47">
        <v>5.75</v>
      </c>
      <c r="AM96" s="47" t="s">
        <v>60</v>
      </c>
      <c r="AN96" s="47" t="s">
        <v>60</v>
      </c>
      <c r="AO96" s="47" t="s">
        <v>60</v>
      </c>
      <c r="AP96" s="47" t="s">
        <v>60</v>
      </c>
      <c r="AQ96" s="42">
        <f t="shared" si="7"/>
        <v>7.583333333333333</v>
      </c>
      <c r="AR96" s="42">
        <v>10</v>
      </c>
      <c r="AS96" s="42">
        <v>10</v>
      </c>
      <c r="AT96" s="42">
        <v>10</v>
      </c>
      <c r="AU96" s="42">
        <f t="shared" si="8"/>
        <v>10</v>
      </c>
      <c r="AV96" s="42">
        <f t="shared" si="9"/>
        <v>10</v>
      </c>
      <c r="AW96" s="43">
        <f t="shared" si="10"/>
        <v>8.267157055555556</v>
      </c>
      <c r="AX96" s="44">
        <v>7.24</v>
      </c>
      <c r="AY96" s="45">
        <f t="shared" si="11"/>
        <v>7.753578527777778</v>
      </c>
      <c r="AZ96" s="61">
        <f t="shared" si="12"/>
        <v>44</v>
      </c>
      <c r="BA96" s="30">
        <f t="shared" si="13"/>
        <v>7.75</v>
      </c>
      <c r="BB96" s="43">
        <f t="shared" si="14"/>
        <v>5.206406</v>
      </c>
      <c r="BC96" s="43">
        <f t="shared" si="15"/>
        <v>9.473333333333334</v>
      </c>
      <c r="BD96" s="43">
        <f t="shared" si="16"/>
        <v>9.194444444444445</v>
      </c>
    </row>
    <row r="97" spans="1:56" ht="15" customHeight="1">
      <c r="A97" s="41" t="s">
        <v>150</v>
      </c>
      <c r="B97" s="42">
        <v>2.7</v>
      </c>
      <c r="C97" s="42">
        <v>5</v>
      </c>
      <c r="D97" s="42">
        <v>3.5</v>
      </c>
      <c r="E97" s="42">
        <v>3.738095238095238</v>
      </c>
      <c r="F97" s="42">
        <v>9.120000000000001</v>
      </c>
      <c r="G97" s="42">
        <v>5</v>
      </c>
      <c r="H97" s="42">
        <v>10</v>
      </c>
      <c r="I97" s="42">
        <v>5</v>
      </c>
      <c r="J97" s="42">
        <v>10</v>
      </c>
      <c r="K97" s="42">
        <v>10</v>
      </c>
      <c r="L97" s="42">
        <f t="shared" si="0"/>
        <v>8</v>
      </c>
      <c r="M97" s="42">
        <v>10</v>
      </c>
      <c r="N97" s="42">
        <v>10</v>
      </c>
      <c r="O97" s="47">
        <v>0</v>
      </c>
      <c r="P97" s="47">
        <f t="shared" si="1"/>
        <v>6.666666666666667</v>
      </c>
      <c r="Q97" s="42">
        <f t="shared" si="2"/>
        <v>7.928888888888889</v>
      </c>
      <c r="R97" s="42">
        <v>10</v>
      </c>
      <c r="S97" s="42">
        <v>5</v>
      </c>
      <c r="T97" s="42">
        <v>10</v>
      </c>
      <c r="U97" s="42">
        <f t="shared" si="3"/>
        <v>8.333333333333334</v>
      </c>
      <c r="V97" s="42">
        <v>2.5</v>
      </c>
      <c r="W97" s="42">
        <v>2.5</v>
      </c>
      <c r="X97" s="42">
        <f aca="true" t="shared" si="47" ref="X97:X110">#N/A</f>
        <v>2.5</v>
      </c>
      <c r="Y97" s="42">
        <v>7.5</v>
      </c>
      <c r="Z97" s="42">
        <v>7.5</v>
      </c>
      <c r="AA97" s="42">
        <v>7.5</v>
      </c>
      <c r="AB97" s="42">
        <v>7.5</v>
      </c>
      <c r="AC97" s="42">
        <v>7.5</v>
      </c>
      <c r="AD97" s="42" t="e">
        <f>#N/A</f>
        <v>#N/A</v>
      </c>
      <c r="AE97" s="42">
        <v>10</v>
      </c>
      <c r="AF97" s="42">
        <v>5</v>
      </c>
      <c r="AG97" s="42">
        <v>7.5</v>
      </c>
      <c r="AH97" s="42" t="e">
        <f>#N/A</f>
        <v>#N/A</v>
      </c>
      <c r="AI97" s="42" t="e">
        <f aca="true" t="shared" si="48" ref="AI97:AI110">AVERAGE(Y97,Z97,AD97,AH97)</f>
        <v>#N/A</v>
      </c>
      <c r="AJ97" s="42">
        <v>10</v>
      </c>
      <c r="AK97" s="47">
        <v>2</v>
      </c>
      <c r="AL97" s="47">
        <v>4</v>
      </c>
      <c r="AM97" s="47">
        <v>10</v>
      </c>
      <c r="AN97" s="47">
        <v>7.5</v>
      </c>
      <c r="AO97" s="47">
        <f aca="true" t="shared" si="49" ref="AO97:AO110">#N/A</f>
        <v>8.75</v>
      </c>
      <c r="AP97" s="47">
        <v>7.5</v>
      </c>
      <c r="AQ97" s="42">
        <f t="shared" si="7"/>
        <v>6.45</v>
      </c>
      <c r="AR97" s="42">
        <v>10</v>
      </c>
      <c r="AS97" s="42">
        <v>0</v>
      </c>
      <c r="AT97" s="42">
        <v>0</v>
      </c>
      <c r="AU97" s="42">
        <f t="shared" si="8"/>
        <v>0</v>
      </c>
      <c r="AV97" s="42">
        <f t="shared" si="9"/>
        <v>5</v>
      </c>
      <c r="AW97" s="43">
        <f t="shared" si="10"/>
        <v>5.895079365079366</v>
      </c>
      <c r="AX97" s="44">
        <v>6.44</v>
      </c>
      <c r="AY97" s="45">
        <f t="shared" si="11"/>
        <v>6.167539682539683</v>
      </c>
      <c r="AZ97" s="61">
        <f t="shared" si="12"/>
        <v>120</v>
      </c>
      <c r="BA97" s="30">
        <f t="shared" si="13"/>
        <v>6.17</v>
      </c>
      <c r="BB97" s="43">
        <f t="shared" si="14"/>
        <v>3.738095238095238</v>
      </c>
      <c r="BC97" s="43">
        <f t="shared" si="15"/>
        <v>7.928888888888889</v>
      </c>
      <c r="BD97" s="43" t="e">
        <f t="shared" si="16"/>
        <v>#N/A</v>
      </c>
    </row>
    <row r="98" spans="1:56" ht="15" customHeight="1">
      <c r="A98" s="41" t="s">
        <v>151</v>
      </c>
      <c r="B98" s="42" t="s">
        <v>60</v>
      </c>
      <c r="C98" s="42" t="s">
        <v>60</v>
      </c>
      <c r="D98" s="42" t="s">
        <v>60</v>
      </c>
      <c r="E98" s="42">
        <v>4.328525</v>
      </c>
      <c r="F98" s="42">
        <v>5.04</v>
      </c>
      <c r="G98" s="42">
        <v>10</v>
      </c>
      <c r="H98" s="42">
        <v>10</v>
      </c>
      <c r="I98" s="42">
        <v>5</v>
      </c>
      <c r="J98" s="42">
        <v>9.993686548111784</v>
      </c>
      <c r="K98" s="42">
        <v>9.98484771546828</v>
      </c>
      <c r="L98" s="42">
        <f t="shared" si="0"/>
        <v>8.995706852716012</v>
      </c>
      <c r="M98" s="42">
        <v>10</v>
      </c>
      <c r="N98" s="42">
        <v>10</v>
      </c>
      <c r="O98" s="47">
        <v>0</v>
      </c>
      <c r="P98" s="47">
        <f t="shared" si="1"/>
        <v>6.666666666666667</v>
      </c>
      <c r="Q98" s="42">
        <f t="shared" si="2"/>
        <v>6.900791173127559</v>
      </c>
      <c r="R98" s="42">
        <v>0</v>
      </c>
      <c r="S98" s="42">
        <v>10</v>
      </c>
      <c r="T98" s="42">
        <v>5</v>
      </c>
      <c r="U98" s="42">
        <f t="shared" si="3"/>
        <v>5</v>
      </c>
      <c r="V98" s="42">
        <v>10</v>
      </c>
      <c r="W98" s="42">
        <v>7.5</v>
      </c>
      <c r="X98" s="42">
        <f t="shared" si="47"/>
        <v>8.75</v>
      </c>
      <c r="Y98" s="42">
        <v>10</v>
      </c>
      <c r="Z98" s="42">
        <v>10</v>
      </c>
      <c r="AA98" s="42">
        <v>7.5</v>
      </c>
      <c r="AB98" s="42">
        <v>7.5</v>
      </c>
      <c r="AC98" s="42">
        <v>7.5</v>
      </c>
      <c r="AD98" s="42" t="e">
        <f>#N/A</f>
        <v>#N/A</v>
      </c>
      <c r="AE98" s="42">
        <v>10</v>
      </c>
      <c r="AF98" s="42">
        <v>7.5</v>
      </c>
      <c r="AG98" s="42">
        <v>10</v>
      </c>
      <c r="AH98" s="42" t="e">
        <f>#N/A</f>
        <v>#N/A</v>
      </c>
      <c r="AI98" s="42" t="e">
        <f t="shared" si="48"/>
        <v>#N/A</v>
      </c>
      <c r="AJ98" s="42">
        <v>10</v>
      </c>
      <c r="AK98" s="47">
        <v>5.666666666666667</v>
      </c>
      <c r="AL98" s="47">
        <v>6.5</v>
      </c>
      <c r="AM98" s="47">
        <v>10</v>
      </c>
      <c r="AN98" s="47">
        <v>10</v>
      </c>
      <c r="AO98" s="47">
        <f t="shared" si="49"/>
        <v>10</v>
      </c>
      <c r="AP98" s="47">
        <v>10</v>
      </c>
      <c r="AQ98" s="42">
        <f t="shared" si="7"/>
        <v>8.433333333333334</v>
      </c>
      <c r="AR98" s="42">
        <v>10</v>
      </c>
      <c r="AS98" s="42">
        <v>0</v>
      </c>
      <c r="AT98" s="42">
        <v>0</v>
      </c>
      <c r="AU98" s="42">
        <f t="shared" si="8"/>
        <v>0</v>
      </c>
      <c r="AV98" s="42">
        <f t="shared" si="9"/>
        <v>5</v>
      </c>
      <c r="AW98" s="43">
        <f t="shared" si="10"/>
        <v>6.44232904328189</v>
      </c>
      <c r="AX98" s="44">
        <v>6</v>
      </c>
      <c r="AY98" s="45">
        <f t="shared" si="11"/>
        <v>6.2211645216409455</v>
      </c>
      <c r="AZ98" s="61">
        <f t="shared" si="12"/>
        <v>118</v>
      </c>
      <c r="BA98" s="30">
        <f t="shared" si="13"/>
        <v>6.22</v>
      </c>
      <c r="BB98" s="43">
        <f t="shared" si="14"/>
        <v>4.328525</v>
      </c>
      <c r="BC98" s="43">
        <f t="shared" si="15"/>
        <v>6.900791173127559</v>
      </c>
      <c r="BD98" s="43" t="e">
        <f t="shared" si="16"/>
        <v>#N/A</v>
      </c>
    </row>
    <row r="99" spans="1:56" ht="15" customHeight="1">
      <c r="A99" s="41" t="s">
        <v>152</v>
      </c>
      <c r="B99" s="42">
        <v>2.1</v>
      </c>
      <c r="C99" s="42">
        <v>3.9000000000000004</v>
      </c>
      <c r="D99" s="42">
        <v>3.2</v>
      </c>
      <c r="E99" s="42">
        <v>3.0873015873015874</v>
      </c>
      <c r="F99" s="42">
        <v>3.92</v>
      </c>
      <c r="G99" s="42">
        <v>5</v>
      </c>
      <c r="H99" s="42">
        <v>0</v>
      </c>
      <c r="I99" s="42">
        <v>2.5</v>
      </c>
      <c r="J99" s="42">
        <v>10</v>
      </c>
      <c r="K99" s="42">
        <v>10</v>
      </c>
      <c r="L99" s="42">
        <f t="shared" si="0"/>
        <v>5.5</v>
      </c>
      <c r="M99" s="42">
        <v>10</v>
      </c>
      <c r="N99" s="42">
        <v>10</v>
      </c>
      <c r="O99" s="47">
        <v>7.5</v>
      </c>
      <c r="P99" s="47">
        <f t="shared" si="1"/>
        <v>9.166666666666666</v>
      </c>
      <c r="Q99" s="42">
        <f t="shared" si="2"/>
        <v>6.195555555555555</v>
      </c>
      <c r="R99" s="42">
        <v>0</v>
      </c>
      <c r="S99" s="42">
        <v>0</v>
      </c>
      <c r="T99" s="42">
        <v>5</v>
      </c>
      <c r="U99" s="42">
        <f t="shared" si="3"/>
        <v>1.6666666666666667</v>
      </c>
      <c r="V99" s="42">
        <v>2.5</v>
      </c>
      <c r="W99" s="42">
        <v>5</v>
      </c>
      <c r="X99" s="42">
        <f t="shared" si="47"/>
        <v>3.75</v>
      </c>
      <c r="Y99" s="42">
        <v>0</v>
      </c>
      <c r="Z99" s="42">
        <v>0</v>
      </c>
      <c r="AA99" s="42">
        <v>7.5</v>
      </c>
      <c r="AB99" s="42">
        <v>5</v>
      </c>
      <c r="AC99" s="42">
        <v>5</v>
      </c>
      <c r="AD99" s="42" t="e">
        <f>#N/A</f>
        <v>#N/A</v>
      </c>
      <c r="AE99" s="42">
        <v>7.5</v>
      </c>
      <c r="AF99" s="42">
        <v>2.5</v>
      </c>
      <c r="AG99" s="42">
        <v>2.5</v>
      </c>
      <c r="AH99" s="42" t="e">
        <f>#N/A</f>
        <v>#N/A</v>
      </c>
      <c r="AI99" s="42" t="e">
        <f t="shared" si="48"/>
        <v>#N/A</v>
      </c>
      <c r="AJ99" s="42">
        <v>10</v>
      </c>
      <c r="AK99" s="47">
        <v>2.3333333333333335</v>
      </c>
      <c r="AL99" s="47">
        <v>4</v>
      </c>
      <c r="AM99" s="47">
        <v>7.5</v>
      </c>
      <c r="AN99" s="47">
        <v>7.5</v>
      </c>
      <c r="AO99" s="47">
        <f t="shared" si="49"/>
        <v>7.5</v>
      </c>
      <c r="AP99" s="47">
        <v>5</v>
      </c>
      <c r="AQ99" s="42">
        <f t="shared" si="7"/>
        <v>5.766666666666667</v>
      </c>
      <c r="AR99" s="42">
        <v>2.5</v>
      </c>
      <c r="AS99" s="42">
        <v>0</v>
      </c>
      <c r="AT99" s="42">
        <v>10</v>
      </c>
      <c r="AU99" s="42">
        <f t="shared" si="8"/>
        <v>5</v>
      </c>
      <c r="AV99" s="42">
        <f t="shared" si="9"/>
        <v>3.75</v>
      </c>
      <c r="AW99" s="43">
        <f t="shared" si="10"/>
        <v>4.064047619047619</v>
      </c>
      <c r="AX99" s="44">
        <v>5.28</v>
      </c>
      <c r="AY99" s="45">
        <f t="shared" si="11"/>
        <v>4.672023809523809</v>
      </c>
      <c r="AZ99" s="61">
        <f t="shared" si="12"/>
        <v>152</v>
      </c>
      <c r="BA99" s="30">
        <f t="shared" si="13"/>
        <v>4.67</v>
      </c>
      <c r="BB99" s="43">
        <f t="shared" si="14"/>
        <v>3.0873015873015874</v>
      </c>
      <c r="BC99" s="43">
        <f t="shared" si="15"/>
        <v>6.195555555555555</v>
      </c>
      <c r="BD99" s="43" t="e">
        <f t="shared" si="16"/>
        <v>#N/A</v>
      </c>
    </row>
    <row r="100" spans="1:56" ht="15" customHeight="1">
      <c r="A100" s="41" t="s">
        <v>153</v>
      </c>
      <c r="B100" s="42" t="s">
        <v>60</v>
      </c>
      <c r="C100" s="42" t="s">
        <v>60</v>
      </c>
      <c r="D100" s="42" t="s">
        <v>60</v>
      </c>
      <c r="E100" s="42">
        <v>5.5783890000000005</v>
      </c>
      <c r="F100" s="42">
        <v>3.1200000000000006</v>
      </c>
      <c r="G100" s="42">
        <v>10</v>
      </c>
      <c r="H100" s="42">
        <v>10</v>
      </c>
      <c r="I100" s="42">
        <v>7.5</v>
      </c>
      <c r="J100" s="42">
        <v>10</v>
      </c>
      <c r="K100" s="42">
        <v>10</v>
      </c>
      <c r="L100" s="42">
        <f t="shared" si="0"/>
        <v>9.5</v>
      </c>
      <c r="M100" s="42">
        <v>10</v>
      </c>
      <c r="N100" s="42">
        <v>10</v>
      </c>
      <c r="O100" s="47">
        <v>5</v>
      </c>
      <c r="P100" s="47">
        <f t="shared" si="1"/>
        <v>8.333333333333334</v>
      </c>
      <c r="Q100" s="42">
        <f t="shared" si="2"/>
        <v>6.984444444444445</v>
      </c>
      <c r="R100" s="42">
        <v>10</v>
      </c>
      <c r="S100" s="42">
        <v>10</v>
      </c>
      <c r="T100" s="42">
        <v>10</v>
      </c>
      <c r="U100" s="42">
        <f t="shared" si="3"/>
        <v>10</v>
      </c>
      <c r="V100" s="42">
        <v>7.5</v>
      </c>
      <c r="W100" s="42">
        <v>7.5</v>
      </c>
      <c r="X100" s="42">
        <f t="shared" si="47"/>
        <v>7.5</v>
      </c>
      <c r="Y100" s="42">
        <v>7.5</v>
      </c>
      <c r="Z100" s="42">
        <v>7.5</v>
      </c>
      <c r="AA100" s="42">
        <v>7.5</v>
      </c>
      <c r="AB100" s="42">
        <v>7.5</v>
      </c>
      <c r="AC100" s="42">
        <v>7.5</v>
      </c>
      <c r="AD100" s="42" t="e">
        <f>#N/A</f>
        <v>#N/A</v>
      </c>
      <c r="AE100" s="42">
        <v>7.5</v>
      </c>
      <c r="AF100" s="42">
        <v>7.5</v>
      </c>
      <c r="AG100" s="42">
        <v>7.5</v>
      </c>
      <c r="AH100" s="42" t="e">
        <f>#N/A</f>
        <v>#N/A</v>
      </c>
      <c r="AI100" s="42" t="e">
        <f t="shared" si="48"/>
        <v>#N/A</v>
      </c>
      <c r="AJ100" s="42">
        <v>10</v>
      </c>
      <c r="AK100" s="47">
        <v>7</v>
      </c>
      <c r="AL100" s="47">
        <v>7</v>
      </c>
      <c r="AM100" s="47">
        <v>7.5</v>
      </c>
      <c r="AN100" s="47">
        <v>7.5</v>
      </c>
      <c r="AO100" s="47">
        <f t="shared" si="49"/>
        <v>7.5</v>
      </c>
      <c r="AP100" s="47">
        <v>7.5</v>
      </c>
      <c r="AQ100" s="42">
        <f t="shared" si="7"/>
        <v>7.8</v>
      </c>
      <c r="AR100" s="42">
        <v>7.5</v>
      </c>
      <c r="AS100" s="42">
        <v>0</v>
      </c>
      <c r="AT100" s="42">
        <v>10</v>
      </c>
      <c r="AU100" s="42">
        <f t="shared" si="8"/>
        <v>5</v>
      </c>
      <c r="AV100" s="42">
        <f t="shared" si="9"/>
        <v>6.25</v>
      </c>
      <c r="AW100" s="43">
        <f t="shared" si="10"/>
        <v>7.045708361111111</v>
      </c>
      <c r="AX100" s="44">
        <v>6.64</v>
      </c>
      <c r="AY100" s="45">
        <f t="shared" si="11"/>
        <v>6.842854180555555</v>
      </c>
      <c r="AZ100" s="61">
        <f t="shared" si="12"/>
        <v>79</v>
      </c>
      <c r="BA100" s="30">
        <f t="shared" si="13"/>
        <v>6.84</v>
      </c>
      <c r="BB100" s="43">
        <f t="shared" si="14"/>
        <v>5.5783890000000005</v>
      </c>
      <c r="BC100" s="43">
        <f t="shared" si="15"/>
        <v>6.984444444444445</v>
      </c>
      <c r="BD100" s="43" t="e">
        <f t="shared" si="16"/>
        <v>#N/A</v>
      </c>
    </row>
    <row r="101" spans="1:56" ht="15" customHeight="1">
      <c r="A101" s="41" t="s">
        <v>154</v>
      </c>
      <c r="B101" s="42">
        <v>4.9</v>
      </c>
      <c r="C101" s="42">
        <v>4.2</v>
      </c>
      <c r="D101" s="42">
        <v>4.3</v>
      </c>
      <c r="E101" s="42">
        <v>4.455555555555556</v>
      </c>
      <c r="F101" s="42">
        <v>9.64</v>
      </c>
      <c r="G101" s="42">
        <v>10</v>
      </c>
      <c r="H101" s="42">
        <v>10</v>
      </c>
      <c r="I101" s="42">
        <v>7.5</v>
      </c>
      <c r="J101" s="42">
        <v>9.89080735115486</v>
      </c>
      <c r="K101" s="42">
        <v>9.78889421223273</v>
      </c>
      <c r="L101" s="42">
        <f t="shared" si="0"/>
        <v>9.43594031267752</v>
      </c>
      <c r="M101" s="42">
        <v>10</v>
      </c>
      <c r="N101" s="42">
        <v>7.5</v>
      </c>
      <c r="O101" s="47">
        <v>10</v>
      </c>
      <c r="P101" s="47">
        <f t="shared" si="1"/>
        <v>9.166666666666666</v>
      </c>
      <c r="Q101" s="42">
        <f t="shared" si="2"/>
        <v>9.414202326448063</v>
      </c>
      <c r="R101" s="42">
        <v>10</v>
      </c>
      <c r="S101" s="42">
        <v>10</v>
      </c>
      <c r="T101" s="42">
        <v>5</v>
      </c>
      <c r="U101" s="42">
        <f t="shared" si="3"/>
        <v>8.333333333333334</v>
      </c>
      <c r="V101" s="42">
        <v>7.5</v>
      </c>
      <c r="W101" s="42">
        <v>5</v>
      </c>
      <c r="X101" s="42">
        <f t="shared" si="47"/>
        <v>6.25</v>
      </c>
      <c r="Y101" s="42">
        <v>7.5</v>
      </c>
      <c r="Z101" s="42">
        <v>7.5</v>
      </c>
      <c r="AA101" s="42">
        <v>5</v>
      </c>
      <c r="AB101" s="42">
        <v>5</v>
      </c>
      <c r="AC101" s="42">
        <v>5</v>
      </c>
      <c r="AD101" s="42" t="e">
        <f>#N/A</f>
        <v>#N/A</v>
      </c>
      <c r="AE101" s="42">
        <v>7.5</v>
      </c>
      <c r="AF101" s="42">
        <v>2.5</v>
      </c>
      <c r="AG101" s="42">
        <v>7.5</v>
      </c>
      <c r="AH101" s="42" t="e">
        <f>#N/A</f>
        <v>#N/A</v>
      </c>
      <c r="AI101" s="42" t="e">
        <f t="shared" si="48"/>
        <v>#N/A</v>
      </c>
      <c r="AJ101" s="42">
        <v>6.360245038495323</v>
      </c>
      <c r="AK101" s="47">
        <v>4.666666666666667</v>
      </c>
      <c r="AL101" s="47">
        <v>3.25</v>
      </c>
      <c r="AM101" s="47">
        <v>5</v>
      </c>
      <c r="AN101" s="47">
        <v>5</v>
      </c>
      <c r="AO101" s="47">
        <f t="shared" si="49"/>
        <v>5</v>
      </c>
      <c r="AP101" s="47">
        <v>5</v>
      </c>
      <c r="AQ101" s="42">
        <f t="shared" si="7"/>
        <v>4.8553823410323975</v>
      </c>
      <c r="AR101" s="42">
        <v>10</v>
      </c>
      <c r="AS101" s="42">
        <v>10</v>
      </c>
      <c r="AT101" s="42">
        <v>10</v>
      </c>
      <c r="AU101" s="42">
        <f t="shared" si="8"/>
        <v>10</v>
      </c>
      <c r="AV101" s="42">
        <f t="shared" si="9"/>
        <v>10</v>
      </c>
      <c r="AW101" s="43">
        <f t="shared" si="10"/>
        <v>7.057144371270811</v>
      </c>
      <c r="AX101" s="44">
        <v>6.23</v>
      </c>
      <c r="AY101" s="45">
        <f t="shared" si="11"/>
        <v>6.6435721856354055</v>
      </c>
      <c r="AZ101" s="61">
        <f t="shared" si="12"/>
        <v>93</v>
      </c>
      <c r="BA101" s="30">
        <f t="shared" si="13"/>
        <v>6.64</v>
      </c>
      <c r="BB101" s="43">
        <f t="shared" si="14"/>
        <v>4.455555555555556</v>
      </c>
      <c r="BC101" s="43">
        <f t="shared" si="15"/>
        <v>9.414202326448063</v>
      </c>
      <c r="BD101" s="43" t="e">
        <f t="shared" si="16"/>
        <v>#N/A</v>
      </c>
    </row>
    <row r="102" spans="1:56" ht="15" customHeight="1">
      <c r="A102" s="41" t="s">
        <v>155</v>
      </c>
      <c r="B102" s="42">
        <v>8.7</v>
      </c>
      <c r="C102" s="42">
        <v>8.299999999999999</v>
      </c>
      <c r="D102" s="42">
        <v>7.5</v>
      </c>
      <c r="E102" s="42">
        <v>8.187301587301587</v>
      </c>
      <c r="F102" s="42">
        <v>8.68</v>
      </c>
      <c r="G102" s="42">
        <v>10</v>
      </c>
      <c r="H102" s="42">
        <v>10</v>
      </c>
      <c r="I102" s="42">
        <v>7.5</v>
      </c>
      <c r="J102" s="42">
        <v>10</v>
      </c>
      <c r="K102" s="42">
        <v>10</v>
      </c>
      <c r="L102" s="42">
        <f t="shared" si="0"/>
        <v>9.5</v>
      </c>
      <c r="M102" s="42">
        <v>9.5</v>
      </c>
      <c r="N102" s="42">
        <v>10</v>
      </c>
      <c r="O102" s="47">
        <v>10</v>
      </c>
      <c r="P102" s="47">
        <f t="shared" si="1"/>
        <v>9.833333333333334</v>
      </c>
      <c r="Q102" s="42">
        <f t="shared" si="2"/>
        <v>9.337777777777779</v>
      </c>
      <c r="R102" s="42">
        <v>10</v>
      </c>
      <c r="S102" s="42">
        <v>10</v>
      </c>
      <c r="T102" s="42">
        <v>10</v>
      </c>
      <c r="U102" s="42">
        <f t="shared" si="3"/>
        <v>10</v>
      </c>
      <c r="V102" s="42">
        <v>10</v>
      </c>
      <c r="W102" s="42">
        <v>10</v>
      </c>
      <c r="X102" s="42">
        <f t="shared" si="47"/>
        <v>10</v>
      </c>
      <c r="Y102" s="42">
        <v>10</v>
      </c>
      <c r="Z102" s="42">
        <v>10</v>
      </c>
      <c r="AA102" s="42">
        <v>10</v>
      </c>
      <c r="AB102" s="42">
        <v>10</v>
      </c>
      <c r="AC102" s="42">
        <v>10</v>
      </c>
      <c r="AD102" s="42" t="e">
        <f>#N/A</f>
        <v>#N/A</v>
      </c>
      <c r="AE102" s="42">
        <v>10</v>
      </c>
      <c r="AF102" s="42">
        <v>10</v>
      </c>
      <c r="AG102" s="42">
        <v>10</v>
      </c>
      <c r="AH102" s="42" t="e">
        <f>#N/A</f>
        <v>#N/A</v>
      </c>
      <c r="AI102" s="42" t="e">
        <f t="shared" si="48"/>
        <v>#N/A</v>
      </c>
      <c r="AJ102" s="42">
        <v>10</v>
      </c>
      <c r="AK102" s="47">
        <v>9.666666666666666</v>
      </c>
      <c r="AL102" s="47">
        <v>8.5</v>
      </c>
      <c r="AM102" s="47">
        <v>10</v>
      </c>
      <c r="AN102" s="47">
        <v>10</v>
      </c>
      <c r="AO102" s="47">
        <f t="shared" si="49"/>
        <v>10</v>
      </c>
      <c r="AP102" s="47">
        <v>10</v>
      </c>
      <c r="AQ102" s="42">
        <f t="shared" si="7"/>
        <v>9.633333333333333</v>
      </c>
      <c r="AR102" s="42">
        <v>10</v>
      </c>
      <c r="AS102" s="42">
        <v>10</v>
      </c>
      <c r="AT102" s="42">
        <v>10</v>
      </c>
      <c r="AU102" s="42">
        <f t="shared" si="8"/>
        <v>10</v>
      </c>
      <c r="AV102" s="42">
        <f t="shared" si="9"/>
        <v>10</v>
      </c>
      <c r="AW102" s="43">
        <f t="shared" si="10"/>
        <v>9.344603174603174</v>
      </c>
      <c r="AX102" s="44">
        <v>7.45</v>
      </c>
      <c r="AY102" s="45">
        <f t="shared" si="11"/>
        <v>8.397301587301587</v>
      </c>
      <c r="AZ102" s="61">
        <f t="shared" si="12"/>
        <v>14</v>
      </c>
      <c r="BA102" s="30">
        <f t="shared" si="13"/>
        <v>8.4</v>
      </c>
      <c r="BB102" s="43">
        <f t="shared" si="14"/>
        <v>8.187301587301587</v>
      </c>
      <c r="BC102" s="43">
        <f t="shared" si="15"/>
        <v>9.337777777777779</v>
      </c>
      <c r="BD102" s="43" t="e">
        <f t="shared" si="16"/>
        <v>#N/A</v>
      </c>
    </row>
    <row r="103" spans="1:56" ht="15" customHeight="1">
      <c r="A103" s="41" t="s">
        <v>156</v>
      </c>
      <c r="B103" s="42">
        <v>8.5</v>
      </c>
      <c r="C103" s="42">
        <v>7.5</v>
      </c>
      <c r="D103" s="42">
        <v>7.199999999999999</v>
      </c>
      <c r="E103" s="42">
        <v>7.738095238095238</v>
      </c>
      <c r="F103" s="42">
        <v>9.64</v>
      </c>
      <c r="G103" s="42">
        <v>10</v>
      </c>
      <c r="H103" s="42">
        <v>10</v>
      </c>
      <c r="I103" s="42">
        <v>10</v>
      </c>
      <c r="J103" s="42">
        <v>10</v>
      </c>
      <c r="K103" s="42">
        <v>10</v>
      </c>
      <c r="L103" s="42">
        <f t="shared" si="0"/>
        <v>10</v>
      </c>
      <c r="M103" s="42">
        <v>10</v>
      </c>
      <c r="N103" s="42">
        <v>10</v>
      </c>
      <c r="O103" s="47">
        <v>10</v>
      </c>
      <c r="P103" s="47">
        <f t="shared" si="1"/>
        <v>10</v>
      </c>
      <c r="Q103" s="42">
        <f t="shared" si="2"/>
        <v>9.88</v>
      </c>
      <c r="R103" s="42">
        <v>10</v>
      </c>
      <c r="S103" s="42">
        <v>10</v>
      </c>
      <c r="T103" s="42">
        <v>10</v>
      </c>
      <c r="U103" s="42">
        <f t="shared" si="3"/>
        <v>10</v>
      </c>
      <c r="V103" s="42">
        <v>5</v>
      </c>
      <c r="W103" s="42">
        <v>10</v>
      </c>
      <c r="X103" s="42">
        <f t="shared" si="47"/>
        <v>7.5</v>
      </c>
      <c r="Y103" s="42">
        <v>10</v>
      </c>
      <c r="Z103" s="42">
        <v>10</v>
      </c>
      <c r="AA103" s="42">
        <v>10</v>
      </c>
      <c r="AB103" s="42">
        <v>7.5</v>
      </c>
      <c r="AC103" s="42">
        <v>10</v>
      </c>
      <c r="AD103" s="42" t="e">
        <f>#N/A</f>
        <v>#N/A</v>
      </c>
      <c r="AE103" s="42">
        <v>5</v>
      </c>
      <c r="AF103" s="42">
        <v>2.5</v>
      </c>
      <c r="AG103" s="42">
        <v>10</v>
      </c>
      <c r="AH103" s="42" t="e">
        <f>#N/A</f>
        <v>#N/A</v>
      </c>
      <c r="AI103" s="42" t="e">
        <f t="shared" si="48"/>
        <v>#N/A</v>
      </c>
      <c r="AJ103" s="42">
        <v>10</v>
      </c>
      <c r="AK103" s="47">
        <v>9</v>
      </c>
      <c r="AL103" s="47">
        <v>8.25</v>
      </c>
      <c r="AM103" s="47">
        <v>10</v>
      </c>
      <c r="AN103" s="47">
        <v>10</v>
      </c>
      <c r="AO103" s="47">
        <f t="shared" si="49"/>
        <v>10</v>
      </c>
      <c r="AP103" s="47">
        <v>10</v>
      </c>
      <c r="AQ103" s="42">
        <f t="shared" si="7"/>
        <v>9.45</v>
      </c>
      <c r="AR103" s="42">
        <v>10</v>
      </c>
      <c r="AS103" s="42">
        <v>10</v>
      </c>
      <c r="AT103" s="42">
        <v>10</v>
      </c>
      <c r="AU103" s="42">
        <f t="shared" si="8"/>
        <v>10</v>
      </c>
      <c r="AV103" s="42">
        <f t="shared" si="9"/>
        <v>10</v>
      </c>
      <c r="AW103" s="43">
        <f t="shared" si="10"/>
        <v>8.97452380952381</v>
      </c>
      <c r="AX103" s="44">
        <v>8.23</v>
      </c>
      <c r="AY103" s="45">
        <f t="shared" si="11"/>
        <v>8.602261904761905</v>
      </c>
      <c r="AZ103" s="61">
        <f t="shared" si="12"/>
        <v>3</v>
      </c>
      <c r="BA103" s="30">
        <f t="shared" si="13"/>
        <v>8.6</v>
      </c>
      <c r="BB103" s="43">
        <f t="shared" si="14"/>
        <v>7.738095238095238</v>
      </c>
      <c r="BC103" s="43">
        <f t="shared" si="15"/>
        <v>9.88</v>
      </c>
      <c r="BD103" s="43" t="e">
        <f t="shared" si="16"/>
        <v>#N/A</v>
      </c>
    </row>
    <row r="104" spans="1:56" ht="15" customHeight="1">
      <c r="A104" s="41" t="s">
        <v>157</v>
      </c>
      <c r="B104" s="42">
        <v>4</v>
      </c>
      <c r="C104" s="42">
        <v>3.7</v>
      </c>
      <c r="D104" s="42">
        <v>3.5</v>
      </c>
      <c r="E104" s="42">
        <v>3.761904761904762</v>
      </c>
      <c r="F104" s="42">
        <v>5.48</v>
      </c>
      <c r="G104" s="42">
        <v>10</v>
      </c>
      <c r="H104" s="42">
        <v>10</v>
      </c>
      <c r="I104" s="42">
        <v>7.5</v>
      </c>
      <c r="J104" s="42">
        <v>10</v>
      </c>
      <c r="K104" s="42">
        <v>10</v>
      </c>
      <c r="L104" s="42">
        <f t="shared" si="0"/>
        <v>9.5</v>
      </c>
      <c r="M104" s="42">
        <v>10</v>
      </c>
      <c r="N104" s="42">
        <v>10</v>
      </c>
      <c r="O104" s="47">
        <v>5</v>
      </c>
      <c r="P104" s="47">
        <f t="shared" si="1"/>
        <v>8.333333333333334</v>
      </c>
      <c r="Q104" s="42">
        <f t="shared" si="2"/>
        <v>7.771111111111111</v>
      </c>
      <c r="R104" s="42">
        <v>10</v>
      </c>
      <c r="S104" s="42">
        <v>5</v>
      </c>
      <c r="T104" s="42">
        <v>5</v>
      </c>
      <c r="U104" s="42">
        <f t="shared" si="3"/>
        <v>6.666666666666667</v>
      </c>
      <c r="V104" s="42">
        <v>5</v>
      </c>
      <c r="W104" s="42">
        <v>7.5</v>
      </c>
      <c r="X104" s="42">
        <f t="shared" si="47"/>
        <v>6.25</v>
      </c>
      <c r="Y104" s="42">
        <v>7.5</v>
      </c>
      <c r="Z104" s="42">
        <v>7.5</v>
      </c>
      <c r="AA104" s="42">
        <v>2.5</v>
      </c>
      <c r="AB104" s="42">
        <v>2.5</v>
      </c>
      <c r="AC104" s="42">
        <v>7.5</v>
      </c>
      <c r="AD104" s="42" t="e">
        <f>#N/A</f>
        <v>#N/A</v>
      </c>
      <c r="AE104" s="42">
        <v>2.5</v>
      </c>
      <c r="AF104" s="42">
        <v>5</v>
      </c>
      <c r="AG104" s="42">
        <v>5</v>
      </c>
      <c r="AH104" s="42" t="e">
        <f>#N/A</f>
        <v>#N/A</v>
      </c>
      <c r="AI104" s="42" t="e">
        <f t="shared" si="48"/>
        <v>#N/A</v>
      </c>
      <c r="AJ104" s="42">
        <v>10</v>
      </c>
      <c r="AK104" s="47">
        <v>5.333333333333333</v>
      </c>
      <c r="AL104" s="47">
        <v>5</v>
      </c>
      <c r="AM104" s="47">
        <v>10</v>
      </c>
      <c r="AN104" s="47">
        <v>7.5</v>
      </c>
      <c r="AO104" s="47">
        <f t="shared" si="49"/>
        <v>8.75</v>
      </c>
      <c r="AP104" s="47">
        <v>10</v>
      </c>
      <c r="AQ104" s="42">
        <f t="shared" si="7"/>
        <v>7.8166666666666655</v>
      </c>
      <c r="AR104" s="42">
        <v>5</v>
      </c>
      <c r="AS104" s="42">
        <v>10</v>
      </c>
      <c r="AT104" s="42">
        <v>10</v>
      </c>
      <c r="AU104" s="42">
        <f t="shared" si="8"/>
        <v>10</v>
      </c>
      <c r="AV104" s="42">
        <f t="shared" si="9"/>
        <v>7.5</v>
      </c>
      <c r="AW104" s="43">
        <f t="shared" si="10"/>
        <v>6.289920634920635</v>
      </c>
      <c r="AX104" s="44">
        <v>7.46</v>
      </c>
      <c r="AY104" s="45">
        <f t="shared" si="11"/>
        <v>6.874960317460317</v>
      </c>
      <c r="AZ104" s="61">
        <f t="shared" si="12"/>
        <v>77</v>
      </c>
      <c r="BA104" s="30">
        <f t="shared" si="13"/>
        <v>6.87</v>
      </c>
      <c r="BB104" s="43">
        <f t="shared" si="14"/>
        <v>3.761904761904762</v>
      </c>
      <c r="BC104" s="43">
        <f t="shared" si="15"/>
        <v>7.771111111111111</v>
      </c>
      <c r="BD104" s="43" t="e">
        <f t="shared" si="16"/>
        <v>#N/A</v>
      </c>
    </row>
    <row r="105" spans="1:56" ht="15" customHeight="1">
      <c r="A105" s="41" t="s">
        <v>158</v>
      </c>
      <c r="B105" s="42" t="s">
        <v>60</v>
      </c>
      <c r="C105" s="42" t="s">
        <v>60</v>
      </c>
      <c r="D105" s="42" t="s">
        <v>60</v>
      </c>
      <c r="E105" s="42">
        <v>4.120214</v>
      </c>
      <c r="F105" s="42">
        <v>8.120000000000001</v>
      </c>
      <c r="G105" s="42">
        <v>10</v>
      </c>
      <c r="H105" s="42">
        <v>10</v>
      </c>
      <c r="I105" s="42">
        <v>5</v>
      </c>
      <c r="J105" s="42">
        <v>9.980571631559021</v>
      </c>
      <c r="K105" s="42">
        <v>10</v>
      </c>
      <c r="L105" s="42">
        <f t="shared" si="0"/>
        <v>8.996114326311805</v>
      </c>
      <c r="M105" s="42">
        <v>9.8</v>
      </c>
      <c r="N105" s="42">
        <v>10</v>
      </c>
      <c r="O105" s="47">
        <v>0</v>
      </c>
      <c r="P105" s="47">
        <f t="shared" si="1"/>
        <v>6.6000000000000005</v>
      </c>
      <c r="Q105" s="42">
        <f t="shared" si="2"/>
        <v>7.905371442103935</v>
      </c>
      <c r="R105" s="42">
        <v>5</v>
      </c>
      <c r="S105" s="42">
        <v>5</v>
      </c>
      <c r="T105" s="42">
        <v>0</v>
      </c>
      <c r="U105" s="42">
        <f t="shared" si="3"/>
        <v>3.3333333333333335</v>
      </c>
      <c r="V105" s="42">
        <v>7.5</v>
      </c>
      <c r="W105" s="42">
        <v>7.5</v>
      </c>
      <c r="X105" s="42">
        <f t="shared" si="47"/>
        <v>7.5</v>
      </c>
      <c r="Y105" s="42">
        <v>10</v>
      </c>
      <c r="Z105" s="42">
        <v>10</v>
      </c>
      <c r="AA105" s="42">
        <v>5</v>
      </c>
      <c r="AB105" s="42">
        <v>7.5</v>
      </c>
      <c r="AC105" s="42">
        <v>7.5</v>
      </c>
      <c r="AD105" s="42" t="e">
        <f>#N/A</f>
        <v>#N/A</v>
      </c>
      <c r="AE105" s="42">
        <v>7.5</v>
      </c>
      <c r="AF105" s="42">
        <v>7.5</v>
      </c>
      <c r="AG105" s="42">
        <v>7.5</v>
      </c>
      <c r="AH105" s="42" t="e">
        <f>#N/A</f>
        <v>#N/A</v>
      </c>
      <c r="AI105" s="42" t="e">
        <f t="shared" si="48"/>
        <v>#N/A</v>
      </c>
      <c r="AJ105" s="42">
        <v>10</v>
      </c>
      <c r="AK105" s="47">
        <v>5</v>
      </c>
      <c r="AL105" s="47">
        <v>5.5</v>
      </c>
      <c r="AM105" s="47">
        <v>10</v>
      </c>
      <c r="AN105" s="47">
        <v>10</v>
      </c>
      <c r="AO105" s="47">
        <f t="shared" si="49"/>
        <v>10</v>
      </c>
      <c r="AP105" s="47">
        <v>10</v>
      </c>
      <c r="AQ105" s="42">
        <f t="shared" si="7"/>
        <v>8.1</v>
      </c>
      <c r="AR105" s="42">
        <v>5</v>
      </c>
      <c r="AS105" s="42">
        <v>10</v>
      </c>
      <c r="AT105" s="42">
        <v>10</v>
      </c>
      <c r="AU105" s="42">
        <f t="shared" si="8"/>
        <v>10</v>
      </c>
      <c r="AV105" s="42">
        <f t="shared" si="9"/>
        <v>7.5</v>
      </c>
      <c r="AW105" s="43">
        <f t="shared" si="10"/>
        <v>6.503896360525984</v>
      </c>
      <c r="AX105" s="44">
        <v>5.7</v>
      </c>
      <c r="AY105" s="45">
        <f t="shared" si="11"/>
        <v>6.101948180262992</v>
      </c>
      <c r="AZ105" s="61">
        <f t="shared" si="12"/>
        <v>125</v>
      </c>
      <c r="BA105" s="30">
        <f t="shared" si="13"/>
        <v>6.1</v>
      </c>
      <c r="BB105" s="43">
        <f t="shared" si="14"/>
        <v>4.120214</v>
      </c>
      <c r="BC105" s="43">
        <f t="shared" si="15"/>
        <v>7.905371442103935</v>
      </c>
      <c r="BD105" s="43" t="e">
        <f t="shared" si="16"/>
        <v>#N/A</v>
      </c>
    </row>
    <row r="106" spans="1:56" ht="15" customHeight="1">
      <c r="A106" s="41" t="s">
        <v>159</v>
      </c>
      <c r="B106" s="42">
        <v>2.7</v>
      </c>
      <c r="C106" s="42">
        <v>5</v>
      </c>
      <c r="D106" s="42">
        <v>3.1</v>
      </c>
      <c r="E106" s="42">
        <v>3.5936507936507938</v>
      </c>
      <c r="F106" s="42">
        <v>2</v>
      </c>
      <c r="G106" s="42">
        <v>0</v>
      </c>
      <c r="H106" s="42">
        <v>8.39684526947578</v>
      </c>
      <c r="I106" s="42">
        <v>2.5</v>
      </c>
      <c r="J106" s="42">
        <v>7.03060995725563</v>
      </c>
      <c r="K106" s="42">
        <v>8.801187743381394</v>
      </c>
      <c r="L106" s="42">
        <f t="shared" si="0"/>
        <v>5.345728594022561</v>
      </c>
      <c r="M106" s="42">
        <v>7</v>
      </c>
      <c r="N106" s="42">
        <v>7.5</v>
      </c>
      <c r="O106" s="47">
        <v>2.5</v>
      </c>
      <c r="P106" s="47">
        <f t="shared" si="1"/>
        <v>5.666666666666667</v>
      </c>
      <c r="Q106" s="42">
        <f t="shared" si="2"/>
        <v>4.337465086896409</v>
      </c>
      <c r="R106" s="42">
        <v>0</v>
      </c>
      <c r="S106" s="42">
        <v>5</v>
      </c>
      <c r="T106" s="42">
        <v>0</v>
      </c>
      <c r="U106" s="42">
        <f t="shared" si="3"/>
        <v>1.6666666666666667</v>
      </c>
      <c r="V106" s="42">
        <v>10</v>
      </c>
      <c r="W106" s="42">
        <v>2.5</v>
      </c>
      <c r="X106" s="42">
        <f t="shared" si="47"/>
        <v>6.25</v>
      </c>
      <c r="Y106" s="42">
        <v>10</v>
      </c>
      <c r="Z106" s="42">
        <v>7.5</v>
      </c>
      <c r="AA106" s="42">
        <v>7.5</v>
      </c>
      <c r="AB106" s="42">
        <v>7.5</v>
      </c>
      <c r="AC106" s="42">
        <v>10</v>
      </c>
      <c r="AD106" s="42" t="e">
        <f>#N/A</f>
        <v>#N/A</v>
      </c>
      <c r="AE106" s="42">
        <v>10</v>
      </c>
      <c r="AF106" s="42">
        <v>10</v>
      </c>
      <c r="AG106" s="42">
        <v>10</v>
      </c>
      <c r="AH106" s="42" t="e">
        <f>#N/A</f>
        <v>#N/A</v>
      </c>
      <c r="AI106" s="42" t="e">
        <f t="shared" si="48"/>
        <v>#N/A</v>
      </c>
      <c r="AJ106" s="42">
        <v>8.815402908479639</v>
      </c>
      <c r="AK106" s="47">
        <v>5.666666666666667</v>
      </c>
      <c r="AL106" s="47">
        <v>4.25</v>
      </c>
      <c r="AM106" s="47">
        <v>10</v>
      </c>
      <c r="AN106" s="47">
        <v>10</v>
      </c>
      <c r="AO106" s="47">
        <f t="shared" si="49"/>
        <v>10</v>
      </c>
      <c r="AP106" s="47">
        <v>10</v>
      </c>
      <c r="AQ106" s="42">
        <f t="shared" si="7"/>
        <v>7.746413915029263</v>
      </c>
      <c r="AR106" s="42">
        <v>5</v>
      </c>
      <c r="AS106" s="42">
        <v>0</v>
      </c>
      <c r="AT106" s="42" t="s">
        <v>60</v>
      </c>
      <c r="AU106" s="42">
        <f t="shared" si="8"/>
        <v>0</v>
      </c>
      <c r="AV106" s="42">
        <f t="shared" si="9"/>
        <v>2.5</v>
      </c>
      <c r="AW106" s="43">
        <f t="shared" si="10"/>
        <v>4.694920361639727</v>
      </c>
      <c r="AX106" s="44">
        <v>6.28</v>
      </c>
      <c r="AY106" s="45">
        <f t="shared" si="11"/>
        <v>5.4874601808198635</v>
      </c>
      <c r="AZ106" s="61">
        <f t="shared" si="12"/>
        <v>138</v>
      </c>
      <c r="BA106" s="30">
        <f t="shared" si="13"/>
        <v>5.49</v>
      </c>
      <c r="BB106" s="43">
        <f t="shared" si="14"/>
        <v>3.5936507936507938</v>
      </c>
      <c r="BC106" s="43">
        <f t="shared" si="15"/>
        <v>4.337465086896409</v>
      </c>
      <c r="BD106" s="43" t="e">
        <f t="shared" si="16"/>
        <v>#N/A</v>
      </c>
    </row>
    <row r="107" spans="1:56" ht="15" customHeight="1">
      <c r="A107" s="41" t="s">
        <v>160</v>
      </c>
      <c r="B107" s="42">
        <v>9.200000000000001</v>
      </c>
      <c r="C107" s="42">
        <v>8.6</v>
      </c>
      <c r="D107" s="42">
        <v>8.299999999999999</v>
      </c>
      <c r="E107" s="42">
        <v>8.71111111111111</v>
      </c>
      <c r="F107" s="42">
        <v>9.120000000000001</v>
      </c>
      <c r="G107" s="42">
        <v>10</v>
      </c>
      <c r="H107" s="42">
        <v>10</v>
      </c>
      <c r="I107" s="42">
        <v>10</v>
      </c>
      <c r="J107" s="42">
        <v>10</v>
      </c>
      <c r="K107" s="42">
        <v>10</v>
      </c>
      <c r="L107" s="42">
        <f t="shared" si="0"/>
        <v>10</v>
      </c>
      <c r="M107" s="42">
        <v>9.5</v>
      </c>
      <c r="N107" s="42">
        <v>10</v>
      </c>
      <c r="O107" s="47">
        <v>10</v>
      </c>
      <c r="P107" s="47">
        <f t="shared" si="1"/>
        <v>9.833333333333334</v>
      </c>
      <c r="Q107" s="42">
        <f t="shared" si="2"/>
        <v>9.651111111111112</v>
      </c>
      <c r="R107" s="42">
        <v>10</v>
      </c>
      <c r="S107" s="42">
        <v>10</v>
      </c>
      <c r="T107" s="42">
        <v>10</v>
      </c>
      <c r="U107" s="42">
        <f t="shared" si="3"/>
        <v>10</v>
      </c>
      <c r="V107" s="42">
        <v>10</v>
      </c>
      <c r="W107" s="42">
        <v>7.5</v>
      </c>
      <c r="X107" s="42">
        <f t="shared" si="47"/>
        <v>8.75</v>
      </c>
      <c r="Y107" s="42">
        <v>10</v>
      </c>
      <c r="Z107" s="42">
        <v>10</v>
      </c>
      <c r="AA107" s="42">
        <v>10</v>
      </c>
      <c r="AB107" s="42">
        <v>10</v>
      </c>
      <c r="AC107" s="42">
        <v>10</v>
      </c>
      <c r="AD107" s="42" t="e">
        <f>#N/A</f>
        <v>#N/A</v>
      </c>
      <c r="AE107" s="42">
        <v>10</v>
      </c>
      <c r="AF107" s="42">
        <v>10</v>
      </c>
      <c r="AG107" s="42">
        <v>10</v>
      </c>
      <c r="AH107" s="42" t="e">
        <f>#N/A</f>
        <v>#N/A</v>
      </c>
      <c r="AI107" s="42" t="e">
        <f t="shared" si="48"/>
        <v>#N/A</v>
      </c>
      <c r="AJ107" s="42">
        <v>10</v>
      </c>
      <c r="AK107" s="47">
        <v>9</v>
      </c>
      <c r="AL107" s="47">
        <v>9.25</v>
      </c>
      <c r="AM107" s="47">
        <v>10</v>
      </c>
      <c r="AN107" s="47">
        <v>10</v>
      </c>
      <c r="AO107" s="47">
        <f t="shared" si="49"/>
        <v>10</v>
      </c>
      <c r="AP107" s="47">
        <v>10</v>
      </c>
      <c r="AQ107" s="42">
        <f t="shared" si="7"/>
        <v>9.65</v>
      </c>
      <c r="AR107" s="42">
        <v>10</v>
      </c>
      <c r="AS107" s="42">
        <v>10</v>
      </c>
      <c r="AT107" s="42">
        <v>10</v>
      </c>
      <c r="AU107" s="42">
        <f t="shared" si="8"/>
        <v>10</v>
      </c>
      <c r="AV107" s="42">
        <f t="shared" si="9"/>
        <v>10</v>
      </c>
      <c r="AW107" s="43">
        <f t="shared" si="10"/>
        <v>9.430555555555555</v>
      </c>
      <c r="AX107" s="44">
        <v>7.52</v>
      </c>
      <c r="AY107" s="45">
        <f t="shared" si="11"/>
        <v>8.475277777777777</v>
      </c>
      <c r="AZ107" s="61">
        <f t="shared" si="12"/>
        <v>10</v>
      </c>
      <c r="BA107" s="30">
        <f t="shared" si="13"/>
        <v>8.48</v>
      </c>
      <c r="BB107" s="43">
        <f t="shared" si="14"/>
        <v>8.71111111111111</v>
      </c>
      <c r="BC107" s="43">
        <f t="shared" si="15"/>
        <v>9.651111111111112</v>
      </c>
      <c r="BD107" s="43" t="e">
        <f t="shared" si="16"/>
        <v>#N/A</v>
      </c>
    </row>
    <row r="108" spans="1:56" ht="15" customHeight="1">
      <c r="A108" s="41" t="s">
        <v>161</v>
      </c>
      <c r="B108" s="42" t="s">
        <v>60</v>
      </c>
      <c r="C108" s="42" t="s">
        <v>60</v>
      </c>
      <c r="D108" s="42" t="s">
        <v>60</v>
      </c>
      <c r="E108" s="42">
        <v>6.084287000000001</v>
      </c>
      <c r="F108" s="42">
        <v>9.559999999999999</v>
      </c>
      <c r="G108" s="42">
        <v>5</v>
      </c>
      <c r="H108" s="42">
        <v>10</v>
      </c>
      <c r="I108" s="42">
        <v>7.5</v>
      </c>
      <c r="J108" s="42">
        <v>10</v>
      </c>
      <c r="K108" s="42">
        <v>10</v>
      </c>
      <c r="L108" s="42">
        <f t="shared" si="0"/>
        <v>8.5</v>
      </c>
      <c r="M108" s="42">
        <v>9</v>
      </c>
      <c r="N108" s="42">
        <v>7.5</v>
      </c>
      <c r="O108" s="47">
        <v>0</v>
      </c>
      <c r="P108" s="47">
        <f t="shared" si="1"/>
        <v>5.5</v>
      </c>
      <c r="Q108" s="42">
        <f t="shared" si="2"/>
        <v>7.853333333333333</v>
      </c>
      <c r="R108" s="42">
        <v>10</v>
      </c>
      <c r="S108" s="42">
        <v>10</v>
      </c>
      <c r="T108" s="42">
        <v>0</v>
      </c>
      <c r="U108" s="42">
        <f t="shared" si="3"/>
        <v>6.666666666666667</v>
      </c>
      <c r="V108" s="42">
        <v>2.5</v>
      </c>
      <c r="W108" s="42">
        <v>5</v>
      </c>
      <c r="X108" s="42">
        <f t="shared" si="47"/>
        <v>3.75</v>
      </c>
      <c r="Y108" s="42">
        <v>2.5</v>
      </c>
      <c r="Z108" s="42">
        <v>2.5</v>
      </c>
      <c r="AA108" s="42">
        <v>2.5</v>
      </c>
      <c r="AB108" s="42">
        <v>5</v>
      </c>
      <c r="AC108" s="42">
        <v>5</v>
      </c>
      <c r="AD108" s="42" t="e">
        <f>#N/A</f>
        <v>#N/A</v>
      </c>
      <c r="AE108" s="42">
        <v>2.5</v>
      </c>
      <c r="AF108" s="42">
        <v>2.5</v>
      </c>
      <c r="AG108" s="42">
        <v>5</v>
      </c>
      <c r="AH108" s="42" t="e">
        <f>#N/A</f>
        <v>#N/A</v>
      </c>
      <c r="AI108" s="42" t="e">
        <f t="shared" si="48"/>
        <v>#N/A</v>
      </c>
      <c r="AJ108" s="42">
        <v>10</v>
      </c>
      <c r="AK108" s="47">
        <v>1.6666666666666667</v>
      </c>
      <c r="AL108" s="47">
        <v>3.25</v>
      </c>
      <c r="AM108" s="47">
        <v>7.5</v>
      </c>
      <c r="AN108" s="47">
        <v>5</v>
      </c>
      <c r="AO108" s="47">
        <f t="shared" si="49"/>
        <v>6.25</v>
      </c>
      <c r="AP108" s="47">
        <v>5</v>
      </c>
      <c r="AQ108" s="42">
        <f t="shared" si="7"/>
        <v>5.233333333333333</v>
      </c>
      <c r="AR108" s="42">
        <v>0</v>
      </c>
      <c r="AS108" s="42">
        <v>0</v>
      </c>
      <c r="AT108" s="42">
        <v>0</v>
      </c>
      <c r="AU108" s="42">
        <f t="shared" si="8"/>
        <v>0</v>
      </c>
      <c r="AV108" s="42">
        <f t="shared" si="9"/>
        <v>0</v>
      </c>
      <c r="AW108" s="43">
        <f t="shared" si="10"/>
        <v>5.361905083333333</v>
      </c>
      <c r="AX108" s="44">
        <v>7.31</v>
      </c>
      <c r="AY108" s="45">
        <f t="shared" si="11"/>
        <v>6.335952541666666</v>
      </c>
      <c r="AZ108" s="61">
        <f t="shared" si="12"/>
        <v>112</v>
      </c>
      <c r="BA108" s="30">
        <f t="shared" si="13"/>
        <v>6.34</v>
      </c>
      <c r="BB108" s="43">
        <f t="shared" si="14"/>
        <v>6.084287000000001</v>
      </c>
      <c r="BC108" s="43">
        <f t="shared" si="15"/>
        <v>7.853333333333333</v>
      </c>
      <c r="BD108" s="43" t="e">
        <f t="shared" si="16"/>
        <v>#N/A</v>
      </c>
    </row>
    <row r="109" spans="1:56" ht="15" customHeight="1">
      <c r="A109" s="41" t="s">
        <v>162</v>
      </c>
      <c r="B109" s="42">
        <v>2.4</v>
      </c>
      <c r="C109" s="42">
        <v>3.5999999999999996</v>
      </c>
      <c r="D109" s="42">
        <v>3.7</v>
      </c>
      <c r="E109" s="42">
        <v>3.244444444444445</v>
      </c>
      <c r="F109" s="42">
        <v>6.920000000000001</v>
      </c>
      <c r="G109" s="42">
        <v>0</v>
      </c>
      <c r="H109" s="42">
        <v>4.783064927512427</v>
      </c>
      <c r="I109" s="42">
        <v>2.5</v>
      </c>
      <c r="J109" s="42">
        <v>4.825857190945813</v>
      </c>
      <c r="K109" s="42">
        <v>5.240011879653279</v>
      </c>
      <c r="L109" s="42">
        <f t="shared" si="0"/>
        <v>3.469786799622304</v>
      </c>
      <c r="M109" s="42">
        <v>10</v>
      </c>
      <c r="N109" s="42">
        <v>5</v>
      </c>
      <c r="O109" s="47">
        <v>5</v>
      </c>
      <c r="P109" s="47">
        <f t="shared" si="1"/>
        <v>6.666666666666667</v>
      </c>
      <c r="Q109" s="42">
        <f t="shared" si="2"/>
        <v>5.685484488762991</v>
      </c>
      <c r="R109" s="42">
        <v>5</v>
      </c>
      <c r="S109" s="42">
        <v>5</v>
      </c>
      <c r="T109" s="42">
        <v>0</v>
      </c>
      <c r="U109" s="42">
        <f t="shared" si="3"/>
        <v>3.3333333333333335</v>
      </c>
      <c r="V109" s="42">
        <v>2.5</v>
      </c>
      <c r="W109" s="42">
        <v>7.5</v>
      </c>
      <c r="X109" s="42">
        <f t="shared" si="47"/>
        <v>5</v>
      </c>
      <c r="Y109" s="42">
        <v>7.5</v>
      </c>
      <c r="Z109" s="42">
        <v>7.5</v>
      </c>
      <c r="AA109" s="42">
        <v>7.5</v>
      </c>
      <c r="AB109" s="42">
        <v>7.5</v>
      </c>
      <c r="AC109" s="42">
        <v>7.5</v>
      </c>
      <c r="AD109" s="42" t="e">
        <f>#N/A</f>
        <v>#N/A</v>
      </c>
      <c r="AE109" s="42">
        <v>10</v>
      </c>
      <c r="AF109" s="42">
        <v>10</v>
      </c>
      <c r="AG109" s="42">
        <v>10</v>
      </c>
      <c r="AH109" s="42" t="e">
        <f>#N/A</f>
        <v>#N/A</v>
      </c>
      <c r="AI109" s="42" t="e">
        <f t="shared" si="48"/>
        <v>#N/A</v>
      </c>
      <c r="AJ109" s="42">
        <v>4.976560379559042</v>
      </c>
      <c r="AK109" s="47">
        <v>3.6666666666666665</v>
      </c>
      <c r="AL109" s="47">
        <v>2.75</v>
      </c>
      <c r="AM109" s="47">
        <v>10</v>
      </c>
      <c r="AN109" s="47">
        <v>7.5</v>
      </c>
      <c r="AO109" s="47">
        <f t="shared" si="49"/>
        <v>8.75</v>
      </c>
      <c r="AP109" s="47">
        <v>7.5</v>
      </c>
      <c r="AQ109" s="42">
        <f t="shared" si="7"/>
        <v>5.528645409245142</v>
      </c>
      <c r="AR109" s="42">
        <v>2.5</v>
      </c>
      <c r="AS109" s="42">
        <v>0</v>
      </c>
      <c r="AT109" s="42">
        <v>0</v>
      </c>
      <c r="AU109" s="42">
        <f t="shared" si="8"/>
        <v>0</v>
      </c>
      <c r="AV109" s="42">
        <f t="shared" si="9"/>
        <v>1.25</v>
      </c>
      <c r="AW109" s="43">
        <f t="shared" si="10"/>
        <v>4.556180107559706</v>
      </c>
      <c r="AX109" s="44">
        <v>6.26</v>
      </c>
      <c r="AY109" s="45">
        <f t="shared" si="11"/>
        <v>5.408090053779853</v>
      </c>
      <c r="AZ109" s="61">
        <f t="shared" si="12"/>
        <v>139</v>
      </c>
      <c r="BA109" s="30">
        <f t="shared" si="13"/>
        <v>5.41</v>
      </c>
      <c r="BB109" s="43">
        <f t="shared" si="14"/>
        <v>3.244444444444445</v>
      </c>
      <c r="BC109" s="43">
        <f t="shared" si="15"/>
        <v>5.685484488762991</v>
      </c>
      <c r="BD109" s="43" t="e">
        <f t="shared" si="16"/>
        <v>#N/A</v>
      </c>
    </row>
    <row r="110" spans="1:56" ht="15" customHeight="1">
      <c r="A110" s="41" t="s">
        <v>163</v>
      </c>
      <c r="B110" s="42">
        <v>5.6</v>
      </c>
      <c r="C110" s="42">
        <v>4.5</v>
      </c>
      <c r="D110" s="42">
        <v>3.8</v>
      </c>
      <c r="E110" s="42">
        <v>4.617460317460318</v>
      </c>
      <c r="F110" s="42">
        <v>3.1200000000000006</v>
      </c>
      <c r="G110" s="42">
        <v>10</v>
      </c>
      <c r="H110" s="42">
        <v>10</v>
      </c>
      <c r="I110" s="42">
        <v>10</v>
      </c>
      <c r="J110" s="42">
        <v>10</v>
      </c>
      <c r="K110" s="42">
        <v>10</v>
      </c>
      <c r="L110" s="42">
        <f t="shared" si="0"/>
        <v>10</v>
      </c>
      <c r="M110" s="42" t="s">
        <v>60</v>
      </c>
      <c r="N110" s="42">
        <v>10</v>
      </c>
      <c r="O110" s="47">
        <v>10</v>
      </c>
      <c r="P110" s="47">
        <f t="shared" si="1"/>
        <v>10</v>
      </c>
      <c r="Q110" s="42">
        <f t="shared" si="2"/>
        <v>7.706666666666667</v>
      </c>
      <c r="R110" s="42">
        <v>10</v>
      </c>
      <c r="S110" s="42">
        <v>10</v>
      </c>
      <c r="T110" s="42">
        <v>10</v>
      </c>
      <c r="U110" s="42">
        <f t="shared" si="3"/>
        <v>10</v>
      </c>
      <c r="V110" s="42">
        <v>10</v>
      </c>
      <c r="W110" s="42">
        <v>10</v>
      </c>
      <c r="X110" s="42">
        <f t="shared" si="47"/>
        <v>10</v>
      </c>
      <c r="Y110" s="42">
        <v>10</v>
      </c>
      <c r="Z110" s="42">
        <v>10</v>
      </c>
      <c r="AA110" s="42">
        <v>10</v>
      </c>
      <c r="AB110" s="42">
        <v>10</v>
      </c>
      <c r="AC110" s="42">
        <v>10</v>
      </c>
      <c r="AD110" s="42" t="e">
        <f>#N/A</f>
        <v>#N/A</v>
      </c>
      <c r="AE110" s="42">
        <v>10</v>
      </c>
      <c r="AF110" s="42">
        <v>10</v>
      </c>
      <c r="AG110" s="42">
        <v>10</v>
      </c>
      <c r="AH110" s="42" t="e">
        <f>#N/A</f>
        <v>#N/A</v>
      </c>
      <c r="AI110" s="42" t="e">
        <f t="shared" si="48"/>
        <v>#N/A</v>
      </c>
      <c r="AJ110" s="42">
        <v>10</v>
      </c>
      <c r="AK110" s="47">
        <v>4.333333333333333</v>
      </c>
      <c r="AL110" s="47">
        <v>5.25</v>
      </c>
      <c r="AM110" s="47">
        <v>10</v>
      </c>
      <c r="AN110" s="47">
        <v>10</v>
      </c>
      <c r="AO110" s="47">
        <f t="shared" si="49"/>
        <v>10</v>
      </c>
      <c r="AP110" s="47">
        <v>10</v>
      </c>
      <c r="AQ110" s="42">
        <f t="shared" si="7"/>
        <v>7.916666666666666</v>
      </c>
      <c r="AR110" s="42" t="s">
        <v>60</v>
      </c>
      <c r="AS110" s="42">
        <v>10</v>
      </c>
      <c r="AT110" s="42">
        <v>10</v>
      </c>
      <c r="AU110" s="42">
        <f t="shared" si="8"/>
        <v>10</v>
      </c>
      <c r="AV110" s="42">
        <f t="shared" si="9"/>
        <v>10</v>
      </c>
      <c r="AW110" s="43">
        <f t="shared" si="10"/>
        <v>7.872698412698412</v>
      </c>
      <c r="AX110" s="44">
        <v>7.18</v>
      </c>
      <c r="AY110" s="45">
        <f t="shared" si="11"/>
        <v>7.526349206349206</v>
      </c>
      <c r="AZ110" s="61">
        <f t="shared" si="12"/>
        <v>49</v>
      </c>
      <c r="BA110" s="30">
        <f t="shared" si="13"/>
        <v>7.53</v>
      </c>
      <c r="BB110" s="43">
        <f t="shared" si="14"/>
        <v>4.617460317460318</v>
      </c>
      <c r="BC110" s="43">
        <f t="shared" si="15"/>
        <v>7.706666666666667</v>
      </c>
      <c r="BD110" s="43" t="e">
        <f t="shared" si="16"/>
        <v>#N/A</v>
      </c>
    </row>
    <row r="111" spans="1:56" ht="15" customHeight="1">
      <c r="A111" s="41" t="s">
        <v>164</v>
      </c>
      <c r="B111" s="42" t="s">
        <v>60</v>
      </c>
      <c r="C111" s="42" t="s">
        <v>60</v>
      </c>
      <c r="D111" s="42" t="s">
        <v>60</v>
      </c>
      <c r="E111" s="42">
        <v>3.941662</v>
      </c>
      <c r="F111" s="42">
        <v>5.84</v>
      </c>
      <c r="G111" s="42">
        <v>10</v>
      </c>
      <c r="H111" s="42">
        <v>10</v>
      </c>
      <c r="I111" s="42">
        <v>7.5</v>
      </c>
      <c r="J111" s="42">
        <v>10</v>
      </c>
      <c r="K111" s="42">
        <v>10</v>
      </c>
      <c r="L111" s="42">
        <f t="shared" si="0"/>
        <v>9.5</v>
      </c>
      <c r="M111" s="42">
        <v>10</v>
      </c>
      <c r="N111" s="42">
        <v>5</v>
      </c>
      <c r="O111" s="47">
        <v>5</v>
      </c>
      <c r="P111" s="47">
        <f t="shared" si="1"/>
        <v>6.666666666666667</v>
      </c>
      <c r="Q111" s="42">
        <f t="shared" si="2"/>
        <v>7.335555555555556</v>
      </c>
      <c r="R111" s="42">
        <v>10</v>
      </c>
      <c r="S111" s="42">
        <v>10</v>
      </c>
      <c r="T111" s="42">
        <v>5</v>
      </c>
      <c r="U111" s="42">
        <f t="shared" si="3"/>
        <v>8.333333333333334</v>
      </c>
      <c r="V111" s="42" t="s">
        <v>60</v>
      </c>
      <c r="W111" s="42" t="s">
        <v>60</v>
      </c>
      <c r="X111" s="42" t="s">
        <v>60</v>
      </c>
      <c r="Y111" s="42" t="s">
        <v>60</v>
      </c>
      <c r="Z111" s="42" t="s">
        <v>60</v>
      </c>
      <c r="AA111" s="42" t="s">
        <v>60</v>
      </c>
      <c r="AB111" s="42" t="s">
        <v>60</v>
      </c>
      <c r="AC111" s="42" t="s">
        <v>60</v>
      </c>
      <c r="AD111" s="42" t="s">
        <v>60</v>
      </c>
      <c r="AE111" s="42" t="s">
        <v>60</v>
      </c>
      <c r="AF111" s="42" t="s">
        <v>60</v>
      </c>
      <c r="AG111" s="42" t="s">
        <v>60</v>
      </c>
      <c r="AH111" s="42" t="s">
        <v>60</v>
      </c>
      <c r="AI111" s="42" t="s">
        <v>60</v>
      </c>
      <c r="AJ111" s="42">
        <v>10</v>
      </c>
      <c r="AK111" s="47">
        <v>8</v>
      </c>
      <c r="AL111" s="47">
        <v>7</v>
      </c>
      <c r="AM111" s="47" t="s">
        <v>60</v>
      </c>
      <c r="AN111" s="47" t="s">
        <v>60</v>
      </c>
      <c r="AO111" s="47" t="s">
        <v>60</v>
      </c>
      <c r="AP111" s="47" t="s">
        <v>60</v>
      </c>
      <c r="AQ111" s="42">
        <f t="shared" si="7"/>
        <v>8.333333333333334</v>
      </c>
      <c r="AR111" s="42">
        <v>5</v>
      </c>
      <c r="AS111" s="42">
        <v>0</v>
      </c>
      <c r="AT111" s="42">
        <v>10</v>
      </c>
      <c r="AU111" s="42">
        <f t="shared" si="8"/>
        <v>5</v>
      </c>
      <c r="AV111" s="42">
        <f t="shared" si="9"/>
        <v>5</v>
      </c>
      <c r="AW111" s="43">
        <f t="shared" si="10"/>
        <v>6.4304155</v>
      </c>
      <c r="AX111" s="44">
        <v>7.08</v>
      </c>
      <c r="AY111" s="45">
        <f t="shared" si="11"/>
        <v>6.75520775</v>
      </c>
      <c r="AZ111" s="61">
        <f t="shared" si="12"/>
        <v>84</v>
      </c>
      <c r="BA111" s="30">
        <f t="shared" si="13"/>
        <v>6.76</v>
      </c>
      <c r="BB111" s="43">
        <f t="shared" si="14"/>
        <v>3.941662</v>
      </c>
      <c r="BC111" s="43">
        <f t="shared" si="15"/>
        <v>7.335555555555556</v>
      </c>
      <c r="BD111" s="43">
        <f t="shared" si="16"/>
        <v>7.222222222222222</v>
      </c>
    </row>
    <row r="112" spans="1:56" ht="15" customHeight="1">
      <c r="A112" s="41" t="s">
        <v>165</v>
      </c>
      <c r="B112" s="42" t="s">
        <v>60</v>
      </c>
      <c r="C112" s="42" t="s">
        <v>60</v>
      </c>
      <c r="D112" s="42" t="s">
        <v>60</v>
      </c>
      <c r="E112" s="42">
        <v>3.926783</v>
      </c>
      <c r="F112" s="42">
        <v>6.118050154612559</v>
      </c>
      <c r="G112" s="42">
        <v>10</v>
      </c>
      <c r="H112" s="42">
        <v>10</v>
      </c>
      <c r="I112" s="42">
        <v>5</v>
      </c>
      <c r="J112" s="42">
        <v>9.950154727203552</v>
      </c>
      <c r="K112" s="42">
        <v>9.940185672644262</v>
      </c>
      <c r="L112" s="42">
        <f t="shared" si="0"/>
        <v>8.978068079969564</v>
      </c>
      <c r="M112" s="42">
        <v>10</v>
      </c>
      <c r="N112" s="42">
        <v>10</v>
      </c>
      <c r="O112" s="47">
        <v>10</v>
      </c>
      <c r="P112" s="47">
        <f t="shared" si="1"/>
        <v>10</v>
      </c>
      <c r="Q112" s="42">
        <f t="shared" si="2"/>
        <v>8.365372744860707</v>
      </c>
      <c r="R112" s="42">
        <v>10</v>
      </c>
      <c r="S112" s="42">
        <v>10</v>
      </c>
      <c r="T112" s="42">
        <v>10</v>
      </c>
      <c r="U112" s="42">
        <f t="shared" si="3"/>
        <v>10</v>
      </c>
      <c r="V112" s="42">
        <v>5</v>
      </c>
      <c r="W112" s="42">
        <v>7.5</v>
      </c>
      <c r="X112" s="42">
        <f aca="true" t="shared" si="50" ref="X112:X130">#N/A</f>
        <v>6.25</v>
      </c>
      <c r="Y112" s="42">
        <v>7.5</v>
      </c>
      <c r="Z112" s="42">
        <v>7.5</v>
      </c>
      <c r="AA112" s="42">
        <v>5</v>
      </c>
      <c r="AB112" s="42">
        <v>5</v>
      </c>
      <c r="AC112" s="42">
        <v>5</v>
      </c>
      <c r="AD112" s="42" t="e">
        <f>#N/A</f>
        <v>#N/A</v>
      </c>
      <c r="AE112" s="42">
        <v>5</v>
      </c>
      <c r="AF112" s="42">
        <v>5</v>
      </c>
      <c r="AG112" s="42">
        <v>5</v>
      </c>
      <c r="AH112" s="42" t="e">
        <f>#N/A</f>
        <v>#N/A</v>
      </c>
      <c r="AI112" s="42" t="e">
        <f aca="true" t="shared" si="51" ref="AI112:AI130">AVERAGE(Y112,Z112,AD112,AH112)</f>
        <v>#N/A</v>
      </c>
      <c r="AJ112" s="42">
        <v>10</v>
      </c>
      <c r="AK112" s="47">
        <v>4</v>
      </c>
      <c r="AL112" s="47">
        <v>3.75</v>
      </c>
      <c r="AM112" s="47">
        <v>10</v>
      </c>
      <c r="AN112" s="47">
        <v>10</v>
      </c>
      <c r="AO112" s="47">
        <f aca="true" t="shared" si="52" ref="AO112:AO130">#N/A</f>
        <v>10</v>
      </c>
      <c r="AP112" s="47">
        <v>10</v>
      </c>
      <c r="AQ112" s="42">
        <f t="shared" si="7"/>
        <v>7.55</v>
      </c>
      <c r="AR112" s="42">
        <v>10</v>
      </c>
      <c r="AS112" s="42">
        <v>10</v>
      </c>
      <c r="AT112" s="42">
        <v>10</v>
      </c>
      <c r="AU112" s="42">
        <f t="shared" si="8"/>
        <v>10</v>
      </c>
      <c r="AV112" s="42">
        <f t="shared" si="9"/>
        <v>10</v>
      </c>
      <c r="AW112" s="43">
        <f t="shared" si="10"/>
        <v>7.078038936215176</v>
      </c>
      <c r="AX112" s="44">
        <v>6.82</v>
      </c>
      <c r="AY112" s="45">
        <f t="shared" si="11"/>
        <v>6.949019468107588</v>
      </c>
      <c r="AZ112" s="61">
        <f t="shared" si="12"/>
        <v>74</v>
      </c>
      <c r="BA112" s="30">
        <f t="shared" si="13"/>
        <v>6.95</v>
      </c>
      <c r="BB112" s="43">
        <f t="shared" si="14"/>
        <v>3.926783</v>
      </c>
      <c r="BC112" s="43">
        <f t="shared" si="15"/>
        <v>8.365372744860707</v>
      </c>
      <c r="BD112" s="43" t="e">
        <f t="shared" si="16"/>
        <v>#N/A</v>
      </c>
    </row>
    <row r="113" spans="1:56" ht="15" customHeight="1">
      <c r="A113" s="41" t="s">
        <v>166</v>
      </c>
      <c r="B113" s="42">
        <v>6.7</v>
      </c>
      <c r="C113" s="42">
        <v>3.9000000000000004</v>
      </c>
      <c r="D113" s="42">
        <v>3.7</v>
      </c>
      <c r="E113" s="42">
        <v>4.801587301587301</v>
      </c>
      <c r="F113" s="42">
        <v>6.16</v>
      </c>
      <c r="G113" s="42">
        <v>10</v>
      </c>
      <c r="H113" s="42">
        <v>10</v>
      </c>
      <c r="I113" s="42">
        <v>7.5</v>
      </c>
      <c r="J113" s="42">
        <v>9.88884368532092</v>
      </c>
      <c r="K113" s="42">
        <v>9.946644968954041</v>
      </c>
      <c r="L113" s="42">
        <f t="shared" si="0"/>
        <v>9.467097730854992</v>
      </c>
      <c r="M113" s="42" t="s">
        <v>60</v>
      </c>
      <c r="N113" s="42">
        <v>10</v>
      </c>
      <c r="O113" s="47">
        <v>10</v>
      </c>
      <c r="P113" s="47">
        <f t="shared" si="1"/>
        <v>10</v>
      </c>
      <c r="Q113" s="42">
        <f t="shared" si="2"/>
        <v>8.542365910284998</v>
      </c>
      <c r="R113" s="42">
        <v>10</v>
      </c>
      <c r="S113" s="42">
        <v>10</v>
      </c>
      <c r="T113" s="42">
        <v>10</v>
      </c>
      <c r="U113" s="42">
        <f t="shared" si="3"/>
        <v>10</v>
      </c>
      <c r="V113" s="42">
        <v>7.5</v>
      </c>
      <c r="W113" s="42">
        <v>7.5</v>
      </c>
      <c r="X113" s="42">
        <f t="shared" si="50"/>
        <v>7.5</v>
      </c>
      <c r="Y113" s="42">
        <v>7.5</v>
      </c>
      <c r="Z113" s="42">
        <v>7.5</v>
      </c>
      <c r="AA113" s="42">
        <v>7.5</v>
      </c>
      <c r="AB113" s="42">
        <v>5</v>
      </c>
      <c r="AC113" s="42">
        <v>7.5</v>
      </c>
      <c r="AD113" s="42" t="e">
        <f>#N/A</f>
        <v>#N/A</v>
      </c>
      <c r="AE113" s="42">
        <v>7.5</v>
      </c>
      <c r="AF113" s="42">
        <v>7.5</v>
      </c>
      <c r="AG113" s="42">
        <v>7.5</v>
      </c>
      <c r="AH113" s="42" t="e">
        <f>#N/A</f>
        <v>#N/A</v>
      </c>
      <c r="AI113" s="42" t="e">
        <f t="shared" si="51"/>
        <v>#N/A</v>
      </c>
      <c r="AJ113" s="42">
        <v>10</v>
      </c>
      <c r="AK113" s="47">
        <v>5.333333333333333</v>
      </c>
      <c r="AL113" s="47">
        <v>5.5</v>
      </c>
      <c r="AM113" s="47">
        <v>10</v>
      </c>
      <c r="AN113" s="47">
        <v>10</v>
      </c>
      <c r="AO113" s="47">
        <f t="shared" si="52"/>
        <v>10</v>
      </c>
      <c r="AP113" s="47">
        <v>10</v>
      </c>
      <c r="AQ113" s="42">
        <f t="shared" si="7"/>
        <v>8.166666666666666</v>
      </c>
      <c r="AR113" s="42">
        <v>10</v>
      </c>
      <c r="AS113" s="42">
        <v>10</v>
      </c>
      <c r="AT113" s="42">
        <v>10</v>
      </c>
      <c r="AU113" s="42">
        <f t="shared" si="8"/>
        <v>10</v>
      </c>
      <c r="AV113" s="42">
        <f t="shared" si="9"/>
        <v>10</v>
      </c>
      <c r="AW113" s="43">
        <f t="shared" si="10"/>
        <v>7.6318216363014075</v>
      </c>
      <c r="AX113" s="44">
        <v>7.53</v>
      </c>
      <c r="AY113" s="45">
        <f t="shared" si="11"/>
        <v>7.580910818150704</v>
      </c>
      <c r="AZ113" s="61">
        <f t="shared" si="12"/>
        <v>47</v>
      </c>
      <c r="BA113" s="30">
        <f t="shared" si="13"/>
        <v>7.58</v>
      </c>
      <c r="BB113" s="43">
        <f t="shared" si="14"/>
        <v>4.801587301587301</v>
      </c>
      <c r="BC113" s="43">
        <f t="shared" si="15"/>
        <v>8.542365910284998</v>
      </c>
      <c r="BD113" s="43" t="e">
        <f t="shared" si="16"/>
        <v>#N/A</v>
      </c>
    </row>
    <row r="114" spans="1:56" ht="15" customHeight="1">
      <c r="A114" s="41" t="s">
        <v>167</v>
      </c>
      <c r="B114" s="42">
        <v>3.5999999999999996</v>
      </c>
      <c r="C114" s="42">
        <v>3.9000000000000004</v>
      </c>
      <c r="D114" s="42">
        <v>3.5999999999999996</v>
      </c>
      <c r="E114" s="42">
        <v>3.734920634920635</v>
      </c>
      <c r="F114" s="42">
        <v>6.48</v>
      </c>
      <c r="G114" s="42">
        <v>5</v>
      </c>
      <c r="H114" s="42">
        <v>8.979733551350487</v>
      </c>
      <c r="I114" s="42">
        <v>2.5</v>
      </c>
      <c r="J114" s="42">
        <v>9.276162316836492</v>
      </c>
      <c r="K114" s="42">
        <v>9.090032626880163</v>
      </c>
      <c r="L114" s="42">
        <f t="shared" si="0"/>
        <v>6.969185699013428</v>
      </c>
      <c r="M114" s="42">
        <v>10</v>
      </c>
      <c r="N114" s="42">
        <v>10</v>
      </c>
      <c r="O114" s="47">
        <v>10</v>
      </c>
      <c r="P114" s="47">
        <f t="shared" si="1"/>
        <v>10</v>
      </c>
      <c r="Q114" s="42">
        <f t="shared" si="2"/>
        <v>7.816395233004475</v>
      </c>
      <c r="R114" s="42">
        <v>10</v>
      </c>
      <c r="S114" s="42">
        <v>5</v>
      </c>
      <c r="T114" s="42">
        <v>10</v>
      </c>
      <c r="U114" s="42">
        <f t="shared" si="3"/>
        <v>8.333333333333334</v>
      </c>
      <c r="V114" s="42">
        <v>5</v>
      </c>
      <c r="W114" s="42">
        <v>10</v>
      </c>
      <c r="X114" s="42">
        <f t="shared" si="50"/>
        <v>7.5</v>
      </c>
      <c r="Y114" s="42">
        <v>7.5</v>
      </c>
      <c r="Z114" s="42">
        <v>7.5</v>
      </c>
      <c r="AA114" s="42">
        <v>2.5</v>
      </c>
      <c r="AB114" s="42">
        <v>5</v>
      </c>
      <c r="AC114" s="42">
        <v>5</v>
      </c>
      <c r="AD114" s="42" t="e">
        <f>#N/A</f>
        <v>#N/A</v>
      </c>
      <c r="AE114" s="42">
        <v>7.5</v>
      </c>
      <c r="AF114" s="42">
        <v>5</v>
      </c>
      <c r="AG114" s="42">
        <v>7.5</v>
      </c>
      <c r="AH114" s="42" t="e">
        <f>#N/A</f>
        <v>#N/A</v>
      </c>
      <c r="AI114" s="42" t="e">
        <f t="shared" si="51"/>
        <v>#N/A</v>
      </c>
      <c r="AJ114" s="42">
        <v>4.829730834546383</v>
      </c>
      <c r="AK114" s="47">
        <v>5.666666666666667</v>
      </c>
      <c r="AL114" s="47">
        <v>5</v>
      </c>
      <c r="AM114" s="47">
        <v>7.5</v>
      </c>
      <c r="AN114" s="47">
        <v>10</v>
      </c>
      <c r="AO114" s="47">
        <f t="shared" si="52"/>
        <v>8.75</v>
      </c>
      <c r="AP114" s="47">
        <v>7.5</v>
      </c>
      <c r="AQ114" s="42">
        <f t="shared" si="7"/>
        <v>6.34927950024261</v>
      </c>
      <c r="AR114" s="42">
        <v>10</v>
      </c>
      <c r="AS114" s="42">
        <v>10</v>
      </c>
      <c r="AT114" s="42">
        <v>10</v>
      </c>
      <c r="AU114" s="42">
        <f t="shared" si="8"/>
        <v>10</v>
      </c>
      <c r="AV114" s="42">
        <f t="shared" si="9"/>
        <v>10</v>
      </c>
      <c r="AW114" s="43">
        <f t="shared" si="10"/>
        <v>6.751923583672205</v>
      </c>
      <c r="AX114" s="44">
        <v>6.9</v>
      </c>
      <c r="AY114" s="45">
        <f t="shared" si="11"/>
        <v>6.825961791836103</v>
      </c>
      <c r="AZ114" s="61">
        <f t="shared" si="12"/>
        <v>81</v>
      </c>
      <c r="BA114" s="30">
        <f t="shared" si="13"/>
        <v>6.83</v>
      </c>
      <c r="BB114" s="43">
        <f t="shared" si="14"/>
        <v>3.734920634920635</v>
      </c>
      <c r="BC114" s="43">
        <f t="shared" si="15"/>
        <v>7.816395233004475</v>
      </c>
      <c r="BD114" s="43" t="e">
        <f t="shared" si="16"/>
        <v>#N/A</v>
      </c>
    </row>
    <row r="115" spans="1:56" ht="15" customHeight="1">
      <c r="A115" s="41" t="s">
        <v>168</v>
      </c>
      <c r="B115" s="42">
        <v>7.4</v>
      </c>
      <c r="C115" s="42">
        <v>6.2</v>
      </c>
      <c r="D115" s="42">
        <v>6.9</v>
      </c>
      <c r="E115" s="42">
        <v>6.8587301587301575</v>
      </c>
      <c r="F115" s="42">
        <v>9.520000000000001</v>
      </c>
      <c r="G115" s="42">
        <v>10</v>
      </c>
      <c r="H115" s="42">
        <v>10</v>
      </c>
      <c r="I115" s="42">
        <v>10</v>
      </c>
      <c r="J115" s="42">
        <v>10</v>
      </c>
      <c r="K115" s="42">
        <v>10</v>
      </c>
      <c r="L115" s="42">
        <f t="shared" si="0"/>
        <v>10</v>
      </c>
      <c r="M115" s="42">
        <v>10</v>
      </c>
      <c r="N115" s="42">
        <v>10</v>
      </c>
      <c r="O115" s="47">
        <v>10</v>
      </c>
      <c r="P115" s="47">
        <f t="shared" si="1"/>
        <v>10</v>
      </c>
      <c r="Q115" s="42">
        <f t="shared" si="2"/>
        <v>9.840000000000002</v>
      </c>
      <c r="R115" s="42">
        <v>10</v>
      </c>
      <c r="S115" s="42">
        <v>10</v>
      </c>
      <c r="T115" s="42">
        <v>10</v>
      </c>
      <c r="U115" s="42">
        <f t="shared" si="3"/>
        <v>10</v>
      </c>
      <c r="V115" s="42">
        <v>10</v>
      </c>
      <c r="W115" s="42">
        <v>10</v>
      </c>
      <c r="X115" s="42">
        <f t="shared" si="50"/>
        <v>10</v>
      </c>
      <c r="Y115" s="42">
        <v>10</v>
      </c>
      <c r="Z115" s="42">
        <v>10</v>
      </c>
      <c r="AA115" s="42">
        <v>10</v>
      </c>
      <c r="AB115" s="42">
        <v>10</v>
      </c>
      <c r="AC115" s="42">
        <v>5</v>
      </c>
      <c r="AD115" s="42" t="e">
        <f>#N/A</f>
        <v>#N/A</v>
      </c>
      <c r="AE115" s="42">
        <v>10</v>
      </c>
      <c r="AF115" s="42">
        <v>10</v>
      </c>
      <c r="AG115" s="42">
        <v>10</v>
      </c>
      <c r="AH115" s="42" t="e">
        <f>#N/A</f>
        <v>#N/A</v>
      </c>
      <c r="AI115" s="42" t="e">
        <f t="shared" si="51"/>
        <v>#N/A</v>
      </c>
      <c r="AJ115" s="42">
        <v>10</v>
      </c>
      <c r="AK115" s="47">
        <v>7</v>
      </c>
      <c r="AL115" s="47">
        <v>7.5</v>
      </c>
      <c r="AM115" s="47">
        <v>10</v>
      </c>
      <c r="AN115" s="47">
        <v>10</v>
      </c>
      <c r="AO115" s="47">
        <f t="shared" si="52"/>
        <v>10</v>
      </c>
      <c r="AP115" s="47">
        <v>10</v>
      </c>
      <c r="AQ115" s="42">
        <f t="shared" si="7"/>
        <v>8.9</v>
      </c>
      <c r="AR115" s="42">
        <v>10</v>
      </c>
      <c r="AS115" s="42">
        <v>10</v>
      </c>
      <c r="AT115" s="42">
        <v>10</v>
      </c>
      <c r="AU115" s="42">
        <f t="shared" si="8"/>
        <v>10</v>
      </c>
      <c r="AV115" s="42">
        <f t="shared" si="9"/>
        <v>10</v>
      </c>
      <c r="AW115" s="43">
        <f t="shared" si="10"/>
        <v>9.023015873015872</v>
      </c>
      <c r="AX115" s="44">
        <v>7.31</v>
      </c>
      <c r="AY115" s="45">
        <f t="shared" si="11"/>
        <v>8.166507936507935</v>
      </c>
      <c r="AZ115" s="61">
        <f t="shared" si="12"/>
        <v>24</v>
      </c>
      <c r="BA115" s="30">
        <f t="shared" si="13"/>
        <v>8.17</v>
      </c>
      <c r="BB115" s="43">
        <f t="shared" si="14"/>
        <v>6.8587301587301575</v>
      </c>
      <c r="BC115" s="43">
        <f t="shared" si="15"/>
        <v>9.840000000000002</v>
      </c>
      <c r="BD115" s="43" t="e">
        <f t="shared" si="16"/>
        <v>#N/A</v>
      </c>
    </row>
    <row r="116" spans="1:56" ht="15" customHeight="1">
      <c r="A116" s="41" t="s">
        <v>169</v>
      </c>
      <c r="B116" s="42">
        <v>7.3</v>
      </c>
      <c r="C116" s="42">
        <v>6.2</v>
      </c>
      <c r="D116" s="42">
        <v>5.9</v>
      </c>
      <c r="E116" s="42">
        <v>6.461904761904761</v>
      </c>
      <c r="F116" s="42">
        <v>9.520000000000001</v>
      </c>
      <c r="G116" s="42">
        <v>10</v>
      </c>
      <c r="H116" s="42">
        <v>10</v>
      </c>
      <c r="I116" s="42">
        <v>10</v>
      </c>
      <c r="J116" s="42">
        <v>10</v>
      </c>
      <c r="K116" s="42">
        <v>10</v>
      </c>
      <c r="L116" s="42">
        <f t="shared" si="0"/>
        <v>10</v>
      </c>
      <c r="M116" s="42">
        <v>10</v>
      </c>
      <c r="N116" s="42">
        <v>10</v>
      </c>
      <c r="O116" s="47">
        <v>10</v>
      </c>
      <c r="P116" s="47">
        <f t="shared" si="1"/>
        <v>10</v>
      </c>
      <c r="Q116" s="42">
        <f t="shared" si="2"/>
        <v>9.840000000000002</v>
      </c>
      <c r="R116" s="42">
        <v>10</v>
      </c>
      <c r="S116" s="42">
        <v>10</v>
      </c>
      <c r="T116" s="42">
        <v>10</v>
      </c>
      <c r="U116" s="42">
        <f t="shared" si="3"/>
        <v>10</v>
      </c>
      <c r="V116" s="42">
        <v>10</v>
      </c>
      <c r="W116" s="42">
        <v>10</v>
      </c>
      <c r="X116" s="42">
        <f t="shared" si="50"/>
        <v>10</v>
      </c>
      <c r="Y116" s="42">
        <v>10</v>
      </c>
      <c r="Z116" s="42">
        <v>10</v>
      </c>
      <c r="AA116" s="42">
        <v>10</v>
      </c>
      <c r="AB116" s="42">
        <v>10</v>
      </c>
      <c r="AC116" s="42">
        <v>10</v>
      </c>
      <c r="AD116" s="42" t="e">
        <f>#N/A</f>
        <v>#N/A</v>
      </c>
      <c r="AE116" s="42">
        <v>10</v>
      </c>
      <c r="AF116" s="42">
        <v>10</v>
      </c>
      <c r="AG116" s="42">
        <v>10</v>
      </c>
      <c r="AH116" s="42" t="e">
        <f>#N/A</f>
        <v>#N/A</v>
      </c>
      <c r="AI116" s="42" t="e">
        <f t="shared" si="51"/>
        <v>#N/A</v>
      </c>
      <c r="AJ116" s="42">
        <v>10</v>
      </c>
      <c r="AK116" s="47">
        <v>8.333333333333334</v>
      </c>
      <c r="AL116" s="47">
        <v>8.5</v>
      </c>
      <c r="AM116" s="47">
        <v>10</v>
      </c>
      <c r="AN116" s="47">
        <v>10</v>
      </c>
      <c r="AO116" s="47">
        <f t="shared" si="52"/>
        <v>10</v>
      </c>
      <c r="AP116" s="47">
        <v>10</v>
      </c>
      <c r="AQ116" s="42">
        <f t="shared" si="7"/>
        <v>9.366666666666667</v>
      </c>
      <c r="AR116" s="42">
        <v>10</v>
      </c>
      <c r="AS116" s="42">
        <v>10</v>
      </c>
      <c r="AT116" s="42">
        <v>10</v>
      </c>
      <c r="AU116" s="42">
        <f t="shared" si="8"/>
        <v>10</v>
      </c>
      <c r="AV116" s="42">
        <f t="shared" si="9"/>
        <v>10</v>
      </c>
      <c r="AW116" s="43">
        <f t="shared" si="10"/>
        <v>9.012142857142857</v>
      </c>
      <c r="AX116" s="44">
        <v>7.27</v>
      </c>
      <c r="AY116" s="45">
        <f t="shared" si="11"/>
        <v>8.14107142857143</v>
      </c>
      <c r="AZ116" s="61">
        <f t="shared" si="12"/>
        <v>25</v>
      </c>
      <c r="BA116" s="30">
        <f t="shared" si="13"/>
        <v>8.14</v>
      </c>
      <c r="BB116" s="43">
        <f t="shared" si="14"/>
        <v>6.461904761904761</v>
      </c>
      <c r="BC116" s="43">
        <f t="shared" si="15"/>
        <v>9.840000000000002</v>
      </c>
      <c r="BD116" s="43" t="e">
        <f t="shared" si="16"/>
        <v>#N/A</v>
      </c>
    </row>
    <row r="117" spans="1:56" ht="15" customHeight="1">
      <c r="A117" s="41" t="s">
        <v>209</v>
      </c>
      <c r="B117" s="42" t="s">
        <v>60</v>
      </c>
      <c r="C117" s="42" t="s">
        <v>60</v>
      </c>
      <c r="D117" s="42" t="s">
        <v>60</v>
      </c>
      <c r="E117" s="42">
        <v>6.753857</v>
      </c>
      <c r="F117" s="42">
        <v>9.559999999999999</v>
      </c>
      <c r="G117" s="42">
        <v>5</v>
      </c>
      <c r="H117" s="42">
        <v>10</v>
      </c>
      <c r="I117" s="42">
        <v>10</v>
      </c>
      <c r="J117" s="42">
        <v>10</v>
      </c>
      <c r="K117" s="42">
        <v>10</v>
      </c>
      <c r="L117" s="42">
        <f t="shared" si="0"/>
        <v>9</v>
      </c>
      <c r="M117" s="42">
        <v>7</v>
      </c>
      <c r="N117" s="42">
        <v>0</v>
      </c>
      <c r="O117" s="47">
        <v>0</v>
      </c>
      <c r="P117" s="47">
        <f t="shared" si="1"/>
        <v>2.3333333333333335</v>
      </c>
      <c r="Q117" s="42">
        <f t="shared" si="2"/>
        <v>6.964444444444443</v>
      </c>
      <c r="R117" s="42">
        <v>10</v>
      </c>
      <c r="S117" s="42">
        <v>0</v>
      </c>
      <c r="T117" s="42">
        <v>0</v>
      </c>
      <c r="U117" s="42">
        <f t="shared" si="3"/>
        <v>3.3333333333333335</v>
      </c>
      <c r="V117" s="42">
        <v>2.5</v>
      </c>
      <c r="W117" s="42">
        <v>2.5</v>
      </c>
      <c r="X117" s="42">
        <f t="shared" si="50"/>
        <v>2.5</v>
      </c>
      <c r="Y117" s="42">
        <v>2.5</v>
      </c>
      <c r="Z117" s="42">
        <v>5</v>
      </c>
      <c r="AA117" s="42">
        <v>0</v>
      </c>
      <c r="AB117" s="42">
        <v>0</v>
      </c>
      <c r="AC117" s="42">
        <v>5</v>
      </c>
      <c r="AD117" s="42" t="e">
        <f>#N/A</f>
        <v>#N/A</v>
      </c>
      <c r="AE117" s="42">
        <v>0</v>
      </c>
      <c r="AF117" s="42">
        <v>0</v>
      </c>
      <c r="AG117" s="42">
        <v>2.5</v>
      </c>
      <c r="AH117" s="42" t="e">
        <f>#N/A</f>
        <v>#N/A</v>
      </c>
      <c r="AI117" s="42" t="e">
        <f t="shared" si="51"/>
        <v>#N/A</v>
      </c>
      <c r="AJ117" s="42">
        <v>10</v>
      </c>
      <c r="AK117" s="47">
        <v>3.3333333333333335</v>
      </c>
      <c r="AL117" s="47">
        <v>3.75</v>
      </c>
      <c r="AM117" s="47">
        <v>7.5</v>
      </c>
      <c r="AN117" s="47">
        <v>5</v>
      </c>
      <c r="AO117" s="47">
        <f t="shared" si="52"/>
        <v>6.25</v>
      </c>
      <c r="AP117" s="47">
        <v>5</v>
      </c>
      <c r="AQ117" s="42">
        <f t="shared" si="7"/>
        <v>5.666666666666666</v>
      </c>
      <c r="AR117" s="42">
        <v>0</v>
      </c>
      <c r="AS117" s="42">
        <v>0</v>
      </c>
      <c r="AT117" s="42">
        <v>0</v>
      </c>
      <c r="AU117" s="42">
        <f t="shared" si="8"/>
        <v>0</v>
      </c>
      <c r="AV117" s="42">
        <f t="shared" si="9"/>
        <v>0</v>
      </c>
      <c r="AW117" s="43">
        <f t="shared" si="10"/>
        <v>4.829575361111111</v>
      </c>
      <c r="AX117" s="44">
        <v>7.75</v>
      </c>
      <c r="AY117" s="45">
        <f t="shared" si="11"/>
        <v>6.2897876805555555</v>
      </c>
      <c r="AZ117" s="61">
        <f t="shared" si="12"/>
        <v>113</v>
      </c>
      <c r="BA117" s="30">
        <f t="shared" si="13"/>
        <v>6.29</v>
      </c>
      <c r="BB117" s="43">
        <f t="shared" si="14"/>
        <v>6.753857</v>
      </c>
      <c r="BC117" s="43">
        <f t="shared" si="15"/>
        <v>6.964444444444443</v>
      </c>
      <c r="BD117" s="43" t="e">
        <f t="shared" si="16"/>
        <v>#N/A</v>
      </c>
    </row>
    <row r="118" spans="1:56" ht="15" customHeight="1">
      <c r="A118" s="41" t="s">
        <v>170</v>
      </c>
      <c r="B118" s="42">
        <v>7.1</v>
      </c>
      <c r="C118" s="42">
        <v>5.9</v>
      </c>
      <c r="D118" s="42">
        <v>5.6</v>
      </c>
      <c r="E118" s="42">
        <v>6.1952380952380945</v>
      </c>
      <c r="F118" s="42">
        <v>9.32</v>
      </c>
      <c r="G118" s="42">
        <v>10</v>
      </c>
      <c r="H118" s="42">
        <v>10</v>
      </c>
      <c r="I118" s="42">
        <v>10</v>
      </c>
      <c r="J118" s="42">
        <v>10</v>
      </c>
      <c r="K118" s="42">
        <v>10</v>
      </c>
      <c r="L118" s="42">
        <f t="shared" si="0"/>
        <v>10</v>
      </c>
      <c r="M118" s="42">
        <v>10</v>
      </c>
      <c r="N118" s="42">
        <v>10</v>
      </c>
      <c r="O118" s="47">
        <v>10</v>
      </c>
      <c r="P118" s="47">
        <f t="shared" si="1"/>
        <v>10</v>
      </c>
      <c r="Q118" s="42">
        <f t="shared" si="2"/>
        <v>9.773333333333333</v>
      </c>
      <c r="R118" s="42">
        <v>10</v>
      </c>
      <c r="S118" s="42">
        <v>10</v>
      </c>
      <c r="T118" s="42">
        <v>10</v>
      </c>
      <c r="U118" s="42">
        <f t="shared" si="3"/>
        <v>10</v>
      </c>
      <c r="V118" s="42">
        <v>10</v>
      </c>
      <c r="W118" s="42">
        <v>5</v>
      </c>
      <c r="X118" s="42">
        <f t="shared" si="50"/>
        <v>7.5</v>
      </c>
      <c r="Y118" s="42">
        <v>10</v>
      </c>
      <c r="Z118" s="42">
        <v>7.5</v>
      </c>
      <c r="AA118" s="42">
        <v>7.5</v>
      </c>
      <c r="AB118" s="42">
        <v>5</v>
      </c>
      <c r="AC118" s="42">
        <v>7.5</v>
      </c>
      <c r="AD118" s="42" t="e">
        <f>#N/A</f>
        <v>#N/A</v>
      </c>
      <c r="AE118" s="42">
        <v>10</v>
      </c>
      <c r="AF118" s="42">
        <v>5</v>
      </c>
      <c r="AG118" s="42">
        <v>10</v>
      </c>
      <c r="AH118" s="42" t="e">
        <f>#N/A</f>
        <v>#N/A</v>
      </c>
      <c r="AI118" s="42" t="e">
        <f t="shared" si="51"/>
        <v>#N/A</v>
      </c>
      <c r="AJ118" s="42">
        <v>10</v>
      </c>
      <c r="AK118" s="47">
        <v>6</v>
      </c>
      <c r="AL118" s="47">
        <v>6</v>
      </c>
      <c r="AM118" s="47">
        <v>10</v>
      </c>
      <c r="AN118" s="47">
        <v>10</v>
      </c>
      <c r="AO118" s="47">
        <f t="shared" si="52"/>
        <v>10</v>
      </c>
      <c r="AP118" s="47">
        <v>10</v>
      </c>
      <c r="AQ118" s="42">
        <f t="shared" si="7"/>
        <v>8.4</v>
      </c>
      <c r="AR118" s="42">
        <v>10</v>
      </c>
      <c r="AS118" s="42">
        <v>10</v>
      </c>
      <c r="AT118" s="42">
        <v>10</v>
      </c>
      <c r="AU118" s="42">
        <f t="shared" si="8"/>
        <v>10</v>
      </c>
      <c r="AV118" s="42">
        <f t="shared" si="9"/>
        <v>10</v>
      </c>
      <c r="AW118" s="43">
        <f t="shared" si="10"/>
        <v>8.394642857142857</v>
      </c>
      <c r="AX118" s="44">
        <v>7.57</v>
      </c>
      <c r="AY118" s="45">
        <f t="shared" si="11"/>
        <v>7.982321428571429</v>
      </c>
      <c r="AZ118" s="61">
        <f t="shared" si="12"/>
        <v>33</v>
      </c>
      <c r="BA118" s="30">
        <f t="shared" si="13"/>
        <v>7.98</v>
      </c>
      <c r="BB118" s="43">
        <f t="shared" si="14"/>
        <v>6.1952380952380945</v>
      </c>
      <c r="BC118" s="43">
        <f t="shared" si="15"/>
        <v>9.773333333333333</v>
      </c>
      <c r="BD118" s="43" t="e">
        <f t="shared" si="16"/>
        <v>#N/A</v>
      </c>
    </row>
    <row r="119" spans="1:56" ht="15" customHeight="1">
      <c r="A119" s="41" t="s">
        <v>171</v>
      </c>
      <c r="B119" s="42">
        <v>4</v>
      </c>
      <c r="C119" s="42">
        <v>4.6000000000000005</v>
      </c>
      <c r="D119" s="42">
        <v>3.5999999999999996</v>
      </c>
      <c r="E119" s="42">
        <v>4.047619047619048</v>
      </c>
      <c r="F119" s="42">
        <v>6.32</v>
      </c>
      <c r="G119" s="42">
        <v>0</v>
      </c>
      <c r="H119" s="42">
        <v>8.801669302529731</v>
      </c>
      <c r="I119" s="42">
        <v>5</v>
      </c>
      <c r="J119" s="42">
        <v>9.626102243618774</v>
      </c>
      <c r="K119" s="42">
        <v>9.63771397518341</v>
      </c>
      <c r="L119" s="42">
        <f t="shared" si="0"/>
        <v>6.613097104266383</v>
      </c>
      <c r="M119" s="42">
        <v>10</v>
      </c>
      <c r="N119" s="42">
        <v>10</v>
      </c>
      <c r="O119" s="47">
        <v>10</v>
      </c>
      <c r="P119" s="47">
        <f t="shared" si="1"/>
        <v>10</v>
      </c>
      <c r="Q119" s="42">
        <f t="shared" si="2"/>
        <v>7.644365701422128</v>
      </c>
      <c r="R119" s="42">
        <v>0</v>
      </c>
      <c r="S119" s="42">
        <v>10</v>
      </c>
      <c r="T119" s="42">
        <v>10</v>
      </c>
      <c r="U119" s="42">
        <f t="shared" si="3"/>
        <v>6.666666666666667</v>
      </c>
      <c r="V119" s="42">
        <v>2.5</v>
      </c>
      <c r="W119" s="42">
        <v>5</v>
      </c>
      <c r="X119" s="42">
        <f t="shared" si="50"/>
        <v>3.75</v>
      </c>
      <c r="Y119" s="42">
        <v>5</v>
      </c>
      <c r="Z119" s="42">
        <v>2.5</v>
      </c>
      <c r="AA119" s="42">
        <v>5</v>
      </c>
      <c r="AB119" s="42">
        <v>7.5</v>
      </c>
      <c r="AC119" s="42">
        <v>7.5</v>
      </c>
      <c r="AD119" s="42" t="e">
        <f>#N/A</f>
        <v>#N/A</v>
      </c>
      <c r="AE119" s="42">
        <v>2.5</v>
      </c>
      <c r="AF119" s="42">
        <v>5</v>
      </c>
      <c r="AG119" s="42">
        <v>2.5</v>
      </c>
      <c r="AH119" s="42" t="e">
        <f>#N/A</f>
        <v>#N/A</v>
      </c>
      <c r="AI119" s="42" t="e">
        <f t="shared" si="51"/>
        <v>#N/A</v>
      </c>
      <c r="AJ119" s="42">
        <v>9.303296106121937</v>
      </c>
      <c r="AK119" s="47">
        <v>1.6666666666666667</v>
      </c>
      <c r="AL119" s="47">
        <v>2</v>
      </c>
      <c r="AM119" s="47">
        <v>10</v>
      </c>
      <c r="AN119" s="47">
        <v>10</v>
      </c>
      <c r="AO119" s="47">
        <f t="shared" si="52"/>
        <v>10</v>
      </c>
      <c r="AP119" s="47">
        <v>10</v>
      </c>
      <c r="AQ119" s="42">
        <f t="shared" si="7"/>
        <v>6.593992554557721</v>
      </c>
      <c r="AR119" s="42">
        <v>10</v>
      </c>
      <c r="AS119" s="42">
        <v>10</v>
      </c>
      <c r="AT119" s="42">
        <v>10</v>
      </c>
      <c r="AU119" s="42">
        <f t="shared" si="8"/>
        <v>10</v>
      </c>
      <c r="AV119" s="42">
        <f t="shared" si="9"/>
        <v>10</v>
      </c>
      <c r="AW119" s="43">
        <f t="shared" si="10"/>
        <v>6.0615621093827325</v>
      </c>
      <c r="AX119" s="44">
        <v>6.65</v>
      </c>
      <c r="AY119" s="45">
        <f t="shared" si="11"/>
        <v>6.3557810546913664</v>
      </c>
      <c r="AZ119" s="61">
        <f t="shared" si="12"/>
        <v>111</v>
      </c>
      <c r="BA119" s="30">
        <f t="shared" si="13"/>
        <v>6.36</v>
      </c>
      <c r="BB119" s="43">
        <f t="shared" si="14"/>
        <v>4.047619047619048</v>
      </c>
      <c r="BC119" s="43">
        <f t="shared" si="15"/>
        <v>7.644365701422128</v>
      </c>
      <c r="BD119" s="43" t="e">
        <f t="shared" si="16"/>
        <v>#N/A</v>
      </c>
    </row>
    <row r="120" spans="1:56" ht="15" customHeight="1">
      <c r="A120" s="41" t="s">
        <v>172</v>
      </c>
      <c r="B120" s="42" t="s">
        <v>60</v>
      </c>
      <c r="C120" s="42" t="s">
        <v>60</v>
      </c>
      <c r="D120" s="42" t="s">
        <v>60</v>
      </c>
      <c r="E120" s="42">
        <v>4.834422</v>
      </c>
      <c r="F120" s="42">
        <v>0.7599999999999995</v>
      </c>
      <c r="G120" s="42">
        <v>0</v>
      </c>
      <c r="H120" s="42">
        <v>7.49806558285777</v>
      </c>
      <c r="I120" s="42">
        <v>5</v>
      </c>
      <c r="J120" s="42">
        <v>9.709077393355553</v>
      </c>
      <c r="K120" s="42">
        <v>9.30178574405333</v>
      </c>
      <c r="L120" s="42">
        <f t="shared" si="0"/>
        <v>6.301785744053331</v>
      </c>
      <c r="M120" s="42">
        <v>10</v>
      </c>
      <c r="N120" s="42">
        <v>10</v>
      </c>
      <c r="O120" s="47">
        <v>5</v>
      </c>
      <c r="P120" s="47">
        <f t="shared" si="1"/>
        <v>8.333333333333334</v>
      </c>
      <c r="Q120" s="42">
        <f t="shared" si="2"/>
        <v>5.131706359128888</v>
      </c>
      <c r="R120" s="42">
        <v>10</v>
      </c>
      <c r="S120" s="42">
        <v>5</v>
      </c>
      <c r="T120" s="42">
        <v>5</v>
      </c>
      <c r="U120" s="42">
        <f t="shared" si="3"/>
        <v>6.666666666666667</v>
      </c>
      <c r="V120" s="42">
        <v>5</v>
      </c>
      <c r="W120" s="42">
        <v>2.5</v>
      </c>
      <c r="X120" s="42">
        <f t="shared" si="50"/>
        <v>3.75</v>
      </c>
      <c r="Y120" s="42">
        <v>5</v>
      </c>
      <c r="Z120" s="42">
        <v>5</v>
      </c>
      <c r="AA120" s="42">
        <v>0</v>
      </c>
      <c r="AB120" s="42">
        <v>2.5</v>
      </c>
      <c r="AC120" s="42">
        <v>2.5</v>
      </c>
      <c r="AD120" s="42" t="e">
        <f>#N/A</f>
        <v>#N/A</v>
      </c>
      <c r="AE120" s="42">
        <v>0</v>
      </c>
      <c r="AF120" s="42">
        <v>2.5</v>
      </c>
      <c r="AG120" s="42">
        <v>5</v>
      </c>
      <c r="AH120" s="42" t="e">
        <f>#N/A</f>
        <v>#N/A</v>
      </c>
      <c r="AI120" s="42" t="e">
        <f t="shared" si="51"/>
        <v>#N/A</v>
      </c>
      <c r="AJ120" s="42">
        <v>10</v>
      </c>
      <c r="AK120" s="47">
        <v>2</v>
      </c>
      <c r="AL120" s="47">
        <v>2</v>
      </c>
      <c r="AM120" s="47">
        <v>10</v>
      </c>
      <c r="AN120" s="47">
        <v>7.5</v>
      </c>
      <c r="AO120" s="47">
        <f t="shared" si="52"/>
        <v>8.75</v>
      </c>
      <c r="AP120" s="47">
        <v>7.5</v>
      </c>
      <c r="AQ120" s="42">
        <f t="shared" si="7"/>
        <v>6.05</v>
      </c>
      <c r="AR120" s="42">
        <v>7.5</v>
      </c>
      <c r="AS120" s="42">
        <v>10</v>
      </c>
      <c r="AT120" s="42">
        <v>10</v>
      </c>
      <c r="AU120" s="42">
        <f t="shared" si="8"/>
        <v>10</v>
      </c>
      <c r="AV120" s="42">
        <f t="shared" si="9"/>
        <v>8.75</v>
      </c>
      <c r="AW120" s="43">
        <f t="shared" si="10"/>
        <v>5.367365423115555</v>
      </c>
      <c r="AX120" s="44">
        <v>7.39</v>
      </c>
      <c r="AY120" s="45">
        <f t="shared" si="11"/>
        <v>6.3786827115577776</v>
      </c>
      <c r="AZ120" s="61">
        <f t="shared" si="12"/>
        <v>109</v>
      </c>
      <c r="BA120" s="30">
        <f t="shared" si="13"/>
        <v>6.38</v>
      </c>
      <c r="BB120" s="43">
        <f t="shared" si="14"/>
        <v>4.834422</v>
      </c>
      <c r="BC120" s="43">
        <f t="shared" si="15"/>
        <v>5.131706359128888</v>
      </c>
      <c r="BD120" s="43" t="e">
        <f t="shared" si="16"/>
        <v>#N/A</v>
      </c>
    </row>
    <row r="121" spans="1:56" ht="15" customHeight="1">
      <c r="A121" s="41" t="s">
        <v>210</v>
      </c>
      <c r="B121" s="42" t="s">
        <v>60</v>
      </c>
      <c r="C121" s="42" t="s">
        <v>60</v>
      </c>
      <c r="D121" s="42" t="s">
        <v>60</v>
      </c>
      <c r="E121" s="42">
        <v>5.5783890000000005</v>
      </c>
      <c r="F121" s="42">
        <v>9.68</v>
      </c>
      <c r="G121" s="42">
        <v>0</v>
      </c>
      <c r="H121" s="42">
        <v>10</v>
      </c>
      <c r="I121" s="42">
        <v>5</v>
      </c>
      <c r="J121" s="42">
        <v>9.95286552008509</v>
      </c>
      <c r="K121" s="42">
        <v>9.92929828012764</v>
      </c>
      <c r="L121" s="42">
        <f t="shared" si="0"/>
        <v>6.976432760042546</v>
      </c>
      <c r="M121" s="42">
        <v>9</v>
      </c>
      <c r="N121" s="42">
        <v>7.5</v>
      </c>
      <c r="O121" s="47">
        <v>0</v>
      </c>
      <c r="P121" s="47">
        <f t="shared" si="1"/>
        <v>5.5</v>
      </c>
      <c r="Q121" s="42">
        <f t="shared" si="2"/>
        <v>7.385477586680849</v>
      </c>
      <c r="R121" s="42">
        <v>0</v>
      </c>
      <c r="S121" s="42">
        <v>0</v>
      </c>
      <c r="T121" s="42">
        <v>0</v>
      </c>
      <c r="U121" s="42">
        <f t="shared" si="3"/>
        <v>0</v>
      </c>
      <c r="V121" s="42">
        <v>2.5</v>
      </c>
      <c r="W121" s="42">
        <v>2.5</v>
      </c>
      <c r="X121" s="42">
        <f t="shared" si="50"/>
        <v>2.5</v>
      </c>
      <c r="Y121" s="42">
        <v>0</v>
      </c>
      <c r="Z121" s="42">
        <v>0</v>
      </c>
      <c r="AA121" s="42">
        <v>0</v>
      </c>
      <c r="AB121" s="42">
        <v>0</v>
      </c>
      <c r="AC121" s="42">
        <v>0</v>
      </c>
      <c r="AD121" s="42" t="e">
        <f>#N/A</f>
        <v>#N/A</v>
      </c>
      <c r="AE121" s="42">
        <v>0</v>
      </c>
      <c r="AF121" s="42">
        <v>0</v>
      </c>
      <c r="AG121" s="42">
        <v>2.5</v>
      </c>
      <c r="AH121" s="42" t="e">
        <f>#N/A</f>
        <v>#N/A</v>
      </c>
      <c r="AI121" s="42" t="e">
        <f t="shared" si="51"/>
        <v>#N/A</v>
      </c>
      <c r="AJ121" s="42">
        <v>10</v>
      </c>
      <c r="AK121" s="47">
        <v>0.3333333333333333</v>
      </c>
      <c r="AL121" s="47">
        <v>2.5</v>
      </c>
      <c r="AM121" s="47">
        <v>5</v>
      </c>
      <c r="AN121" s="47">
        <v>2.5</v>
      </c>
      <c r="AO121" s="47">
        <f t="shared" si="52"/>
        <v>3.75</v>
      </c>
      <c r="AP121" s="47">
        <v>2.5</v>
      </c>
      <c r="AQ121" s="42">
        <f t="shared" si="7"/>
        <v>3.8166666666666673</v>
      </c>
      <c r="AR121" s="42">
        <v>0</v>
      </c>
      <c r="AS121" s="42">
        <v>0</v>
      </c>
      <c r="AT121" s="42">
        <v>0</v>
      </c>
      <c r="AU121" s="42">
        <f t="shared" si="8"/>
        <v>0</v>
      </c>
      <c r="AV121" s="42">
        <f t="shared" si="9"/>
        <v>0</v>
      </c>
      <c r="AW121" s="43">
        <f t="shared" si="10"/>
        <v>3.893466646670212</v>
      </c>
      <c r="AX121" s="44">
        <v>6.84</v>
      </c>
      <c r="AY121" s="45">
        <f t="shared" si="11"/>
        <v>5.366733323335106</v>
      </c>
      <c r="AZ121" s="61">
        <f t="shared" si="12"/>
        <v>141</v>
      </c>
      <c r="BA121" s="30">
        <f t="shared" si="13"/>
        <v>5.37</v>
      </c>
      <c r="BB121" s="43">
        <f t="shared" si="14"/>
        <v>5.5783890000000005</v>
      </c>
      <c r="BC121" s="43">
        <f t="shared" si="15"/>
        <v>7.385477586680849</v>
      </c>
      <c r="BD121" s="43" t="e">
        <f t="shared" si="16"/>
        <v>#N/A</v>
      </c>
    </row>
    <row r="122" spans="1:56" ht="15" customHeight="1">
      <c r="A122" s="41" t="s">
        <v>173</v>
      </c>
      <c r="B122" s="42">
        <v>5.2</v>
      </c>
      <c r="C122" s="42">
        <v>5.5</v>
      </c>
      <c r="D122" s="42">
        <v>4.1</v>
      </c>
      <c r="E122" s="42">
        <v>4.973015873015873</v>
      </c>
      <c r="F122" s="42">
        <v>8.88</v>
      </c>
      <c r="G122" s="42">
        <v>10</v>
      </c>
      <c r="H122" s="42">
        <v>10</v>
      </c>
      <c r="I122" s="42">
        <v>2.5</v>
      </c>
      <c r="J122" s="42">
        <v>9.611443598014798</v>
      </c>
      <c r="K122" s="42">
        <v>9.417165397022195</v>
      </c>
      <c r="L122" s="42">
        <f t="shared" si="0"/>
        <v>8.305721799007399</v>
      </c>
      <c r="M122" s="42">
        <v>7.199999999999999</v>
      </c>
      <c r="N122" s="42">
        <v>10</v>
      </c>
      <c r="O122" s="47">
        <v>5</v>
      </c>
      <c r="P122" s="47">
        <f t="shared" si="1"/>
        <v>7.3999999999999995</v>
      </c>
      <c r="Q122" s="42">
        <f t="shared" si="2"/>
        <v>8.195240599669132</v>
      </c>
      <c r="R122" s="42">
        <v>10</v>
      </c>
      <c r="S122" s="42">
        <v>5</v>
      </c>
      <c r="T122" s="42">
        <v>0</v>
      </c>
      <c r="U122" s="42">
        <f t="shared" si="3"/>
        <v>5</v>
      </c>
      <c r="V122" s="42">
        <v>7.5</v>
      </c>
      <c r="W122" s="42">
        <v>5</v>
      </c>
      <c r="X122" s="42">
        <f t="shared" si="50"/>
        <v>6.25</v>
      </c>
      <c r="Y122" s="42">
        <v>10</v>
      </c>
      <c r="Z122" s="42">
        <v>10</v>
      </c>
      <c r="AA122" s="42">
        <v>7.5</v>
      </c>
      <c r="AB122" s="42">
        <v>7.5</v>
      </c>
      <c r="AC122" s="42">
        <v>7.5</v>
      </c>
      <c r="AD122" s="42" t="e">
        <f>#N/A</f>
        <v>#N/A</v>
      </c>
      <c r="AE122" s="42">
        <v>10</v>
      </c>
      <c r="AF122" s="42">
        <v>10</v>
      </c>
      <c r="AG122" s="42">
        <v>10</v>
      </c>
      <c r="AH122" s="42" t="e">
        <f>#N/A</f>
        <v>#N/A</v>
      </c>
      <c r="AI122" s="42" t="e">
        <f t="shared" si="51"/>
        <v>#N/A</v>
      </c>
      <c r="AJ122" s="42">
        <v>10</v>
      </c>
      <c r="AK122" s="47">
        <v>3.3333333333333335</v>
      </c>
      <c r="AL122" s="47">
        <v>5.5</v>
      </c>
      <c r="AM122" s="47">
        <v>10</v>
      </c>
      <c r="AN122" s="47">
        <v>10</v>
      </c>
      <c r="AO122" s="47">
        <f t="shared" si="52"/>
        <v>10</v>
      </c>
      <c r="AP122" s="47">
        <v>10</v>
      </c>
      <c r="AQ122" s="42">
        <f t="shared" si="7"/>
        <v>7.766666666666666</v>
      </c>
      <c r="AR122" s="42">
        <v>5</v>
      </c>
      <c r="AS122" s="42">
        <v>0</v>
      </c>
      <c r="AT122" s="42">
        <v>0</v>
      </c>
      <c r="AU122" s="42">
        <f t="shared" si="8"/>
        <v>0</v>
      </c>
      <c r="AV122" s="42">
        <f t="shared" si="9"/>
        <v>2.5</v>
      </c>
      <c r="AW122" s="43">
        <f t="shared" si="10"/>
        <v>6.381230784837918</v>
      </c>
      <c r="AX122" s="44">
        <v>6.02</v>
      </c>
      <c r="AY122" s="45">
        <f t="shared" si="11"/>
        <v>6.200615392418959</v>
      </c>
      <c r="AZ122" s="61">
        <f t="shared" si="12"/>
        <v>119</v>
      </c>
      <c r="BA122" s="30">
        <f t="shared" si="13"/>
        <v>6.2</v>
      </c>
      <c r="BB122" s="43">
        <f t="shared" si="14"/>
        <v>4.973015873015873</v>
      </c>
      <c r="BC122" s="43">
        <f t="shared" si="15"/>
        <v>8.195240599669132</v>
      </c>
      <c r="BD122" s="43" t="e">
        <f t="shared" si="16"/>
        <v>#N/A</v>
      </c>
    </row>
    <row r="123" spans="1:56" ht="15" customHeight="1">
      <c r="A123" s="41" t="s">
        <v>174</v>
      </c>
      <c r="B123" s="42">
        <v>5.300000000000001</v>
      </c>
      <c r="C123" s="42">
        <v>4.5</v>
      </c>
      <c r="D123" s="42">
        <v>4.1</v>
      </c>
      <c r="E123" s="42">
        <v>4.634920634920634</v>
      </c>
      <c r="F123" s="42">
        <v>9.520000000000001</v>
      </c>
      <c r="G123" s="42">
        <v>10</v>
      </c>
      <c r="H123" s="42">
        <v>10</v>
      </c>
      <c r="I123" s="42">
        <v>7.5</v>
      </c>
      <c r="J123" s="42">
        <v>9.953856790210958</v>
      </c>
      <c r="K123" s="42">
        <v>9.944628148253148</v>
      </c>
      <c r="L123" s="42">
        <f t="shared" si="0"/>
        <v>9.479696987692822</v>
      </c>
      <c r="M123" s="42">
        <v>10</v>
      </c>
      <c r="N123" s="42">
        <v>10</v>
      </c>
      <c r="O123" s="47">
        <v>5</v>
      </c>
      <c r="P123" s="47">
        <f t="shared" si="1"/>
        <v>8.333333333333334</v>
      </c>
      <c r="Q123" s="42">
        <f t="shared" si="2"/>
        <v>9.111010107008719</v>
      </c>
      <c r="R123" s="42">
        <v>5</v>
      </c>
      <c r="S123" s="42">
        <v>5</v>
      </c>
      <c r="T123" s="42">
        <v>10</v>
      </c>
      <c r="U123" s="42">
        <f t="shared" si="3"/>
        <v>6.666666666666667</v>
      </c>
      <c r="V123" s="42">
        <v>5</v>
      </c>
      <c r="W123" s="42">
        <v>7.5</v>
      </c>
      <c r="X123" s="42">
        <f t="shared" si="50"/>
        <v>6.25</v>
      </c>
      <c r="Y123" s="42">
        <v>7.5</v>
      </c>
      <c r="Z123" s="42">
        <v>10</v>
      </c>
      <c r="AA123" s="42">
        <v>5</v>
      </c>
      <c r="AB123" s="42">
        <v>5</v>
      </c>
      <c r="AC123" s="42">
        <v>7.5</v>
      </c>
      <c r="AD123" s="42" t="e">
        <f>#N/A</f>
        <v>#N/A</v>
      </c>
      <c r="AE123" s="42">
        <v>10</v>
      </c>
      <c r="AF123" s="42">
        <v>5</v>
      </c>
      <c r="AG123" s="42">
        <v>7.5</v>
      </c>
      <c r="AH123" s="42" t="e">
        <f>#N/A</f>
        <v>#N/A</v>
      </c>
      <c r="AI123" s="42" t="e">
        <f t="shared" si="51"/>
        <v>#N/A</v>
      </c>
      <c r="AJ123" s="42">
        <v>10</v>
      </c>
      <c r="AK123" s="47">
        <v>7</v>
      </c>
      <c r="AL123" s="47">
        <v>6</v>
      </c>
      <c r="AM123" s="47">
        <v>10</v>
      </c>
      <c r="AN123" s="47">
        <v>7.5</v>
      </c>
      <c r="AO123" s="47">
        <f t="shared" si="52"/>
        <v>8.75</v>
      </c>
      <c r="AP123" s="47">
        <v>10</v>
      </c>
      <c r="AQ123" s="42">
        <f t="shared" si="7"/>
        <v>8.35</v>
      </c>
      <c r="AR123" s="42">
        <v>10</v>
      </c>
      <c r="AS123" s="42">
        <v>10</v>
      </c>
      <c r="AT123" s="42">
        <v>10</v>
      </c>
      <c r="AU123" s="42">
        <f t="shared" si="8"/>
        <v>10</v>
      </c>
      <c r="AV123" s="42">
        <f t="shared" si="9"/>
        <v>10</v>
      </c>
      <c r="AW123" s="43">
        <f t="shared" si="10"/>
        <v>7.333982685482337</v>
      </c>
      <c r="AX123" s="44">
        <v>6.65</v>
      </c>
      <c r="AY123" s="45">
        <f t="shared" si="11"/>
        <v>6.991991342741169</v>
      </c>
      <c r="AZ123" s="61">
        <f t="shared" si="12"/>
        <v>67</v>
      </c>
      <c r="BA123" s="30">
        <f t="shared" si="13"/>
        <v>6.99</v>
      </c>
      <c r="BB123" s="43">
        <f t="shared" si="14"/>
        <v>4.634920634920634</v>
      </c>
      <c r="BC123" s="43">
        <f t="shared" si="15"/>
        <v>9.111010107008719</v>
      </c>
      <c r="BD123" s="43" t="e">
        <f t="shared" si="16"/>
        <v>#N/A</v>
      </c>
    </row>
    <row r="124" spans="1:56" ht="15" customHeight="1">
      <c r="A124" s="41" t="s">
        <v>175</v>
      </c>
      <c r="B124" s="42">
        <v>4.4</v>
      </c>
      <c r="C124" s="42">
        <v>4.699999999999999</v>
      </c>
      <c r="D124" s="42">
        <v>3.2</v>
      </c>
      <c r="E124" s="42">
        <v>4.125396825396825</v>
      </c>
      <c r="F124" s="42">
        <v>9.24</v>
      </c>
      <c r="G124" s="42">
        <v>10</v>
      </c>
      <c r="H124" s="42">
        <v>10</v>
      </c>
      <c r="I124" s="42">
        <v>7.5</v>
      </c>
      <c r="J124" s="42">
        <v>10</v>
      </c>
      <c r="K124" s="42">
        <v>10</v>
      </c>
      <c r="L124" s="42">
        <f t="shared" si="0"/>
        <v>9.5</v>
      </c>
      <c r="M124" s="42">
        <v>0.6000000000000005</v>
      </c>
      <c r="N124" s="42">
        <v>10</v>
      </c>
      <c r="O124" s="47">
        <v>5</v>
      </c>
      <c r="P124" s="47">
        <f t="shared" si="1"/>
        <v>5.2</v>
      </c>
      <c r="Q124" s="42">
        <f t="shared" si="2"/>
        <v>7.98</v>
      </c>
      <c r="R124" s="42">
        <v>0</v>
      </c>
      <c r="S124" s="42">
        <v>5</v>
      </c>
      <c r="T124" s="42">
        <v>5</v>
      </c>
      <c r="U124" s="42">
        <f t="shared" si="3"/>
        <v>3.3333333333333335</v>
      </c>
      <c r="V124" s="42">
        <v>7.5</v>
      </c>
      <c r="W124" s="42">
        <v>7.5</v>
      </c>
      <c r="X124" s="42">
        <f t="shared" si="50"/>
        <v>7.5</v>
      </c>
      <c r="Y124" s="42">
        <v>5</v>
      </c>
      <c r="Z124" s="42">
        <v>5</v>
      </c>
      <c r="AA124" s="42">
        <v>5</v>
      </c>
      <c r="AB124" s="42">
        <v>5</v>
      </c>
      <c r="AC124" s="42">
        <v>7.5</v>
      </c>
      <c r="AD124" s="42" t="e">
        <f>#N/A</f>
        <v>#N/A</v>
      </c>
      <c r="AE124" s="42">
        <v>5</v>
      </c>
      <c r="AF124" s="42">
        <v>5</v>
      </c>
      <c r="AG124" s="42">
        <v>5</v>
      </c>
      <c r="AH124" s="42" t="e">
        <f>#N/A</f>
        <v>#N/A</v>
      </c>
      <c r="AI124" s="42" t="e">
        <f t="shared" si="51"/>
        <v>#N/A</v>
      </c>
      <c r="AJ124" s="42">
        <v>10</v>
      </c>
      <c r="AK124" s="47">
        <v>5.333333333333333</v>
      </c>
      <c r="AL124" s="47">
        <v>5.25</v>
      </c>
      <c r="AM124" s="47">
        <v>7.5</v>
      </c>
      <c r="AN124" s="47">
        <v>5</v>
      </c>
      <c r="AO124" s="47">
        <f t="shared" si="52"/>
        <v>6.25</v>
      </c>
      <c r="AP124" s="47">
        <v>7.5</v>
      </c>
      <c r="AQ124" s="42">
        <f t="shared" si="7"/>
        <v>6.866666666666665</v>
      </c>
      <c r="AR124" s="42">
        <v>5</v>
      </c>
      <c r="AS124" s="42">
        <v>0</v>
      </c>
      <c r="AT124" s="42">
        <v>10</v>
      </c>
      <c r="AU124" s="42">
        <f t="shared" si="8"/>
        <v>5</v>
      </c>
      <c r="AV124" s="42">
        <f t="shared" si="9"/>
        <v>5</v>
      </c>
      <c r="AW124" s="43">
        <f t="shared" si="10"/>
        <v>5.817182539682539</v>
      </c>
      <c r="AX124" s="44">
        <v>6.28</v>
      </c>
      <c r="AY124" s="45">
        <f t="shared" si="11"/>
        <v>6.048591269841269</v>
      </c>
      <c r="AZ124" s="61">
        <f t="shared" si="12"/>
        <v>128</v>
      </c>
      <c r="BA124" s="30">
        <f t="shared" si="13"/>
        <v>6.05</v>
      </c>
      <c r="BB124" s="43">
        <f t="shared" si="14"/>
        <v>4.125396825396825</v>
      </c>
      <c r="BC124" s="43">
        <f t="shared" si="15"/>
        <v>7.98</v>
      </c>
      <c r="BD124" s="43" t="e">
        <f t="shared" si="16"/>
        <v>#N/A</v>
      </c>
    </row>
    <row r="125" spans="1:56" ht="15" customHeight="1">
      <c r="A125" s="41" t="s">
        <v>176</v>
      </c>
      <c r="B125" s="42">
        <v>8.100000000000001</v>
      </c>
      <c r="C125" s="42">
        <v>7.7</v>
      </c>
      <c r="D125" s="42">
        <v>8.5</v>
      </c>
      <c r="E125" s="42">
        <v>8.085714285714285</v>
      </c>
      <c r="F125" s="42">
        <v>9.92</v>
      </c>
      <c r="G125" s="42">
        <v>10</v>
      </c>
      <c r="H125" s="42">
        <v>10</v>
      </c>
      <c r="I125" s="42">
        <v>10</v>
      </c>
      <c r="J125" s="42">
        <v>10</v>
      </c>
      <c r="K125" s="42">
        <v>10</v>
      </c>
      <c r="L125" s="42">
        <f t="shared" si="0"/>
        <v>10</v>
      </c>
      <c r="M125" s="42">
        <v>10</v>
      </c>
      <c r="N125" s="42">
        <v>7.5</v>
      </c>
      <c r="O125" s="47">
        <v>5</v>
      </c>
      <c r="P125" s="47">
        <f t="shared" si="1"/>
        <v>7.5</v>
      </c>
      <c r="Q125" s="42">
        <f t="shared" si="2"/>
        <v>9.14</v>
      </c>
      <c r="R125" s="42">
        <v>5</v>
      </c>
      <c r="S125" s="42">
        <v>5</v>
      </c>
      <c r="T125" s="42">
        <v>10</v>
      </c>
      <c r="U125" s="42">
        <f t="shared" si="3"/>
        <v>6.666666666666667</v>
      </c>
      <c r="V125" s="42">
        <v>5</v>
      </c>
      <c r="W125" s="42">
        <v>5</v>
      </c>
      <c r="X125" s="42">
        <f t="shared" si="50"/>
        <v>5</v>
      </c>
      <c r="Y125" s="42">
        <v>2.5</v>
      </c>
      <c r="Z125" s="42">
        <v>0</v>
      </c>
      <c r="AA125" s="42">
        <v>5</v>
      </c>
      <c r="AB125" s="42">
        <v>2.5</v>
      </c>
      <c r="AC125" s="42">
        <v>5</v>
      </c>
      <c r="AD125" s="42" t="e">
        <f>#N/A</f>
        <v>#N/A</v>
      </c>
      <c r="AE125" s="42">
        <v>5</v>
      </c>
      <c r="AF125" s="42">
        <v>2.5</v>
      </c>
      <c r="AG125" s="42">
        <v>5</v>
      </c>
      <c r="AH125" s="42" t="e">
        <f>#N/A</f>
        <v>#N/A</v>
      </c>
      <c r="AI125" s="42" t="e">
        <f t="shared" si="51"/>
        <v>#N/A</v>
      </c>
      <c r="AJ125" s="42">
        <v>10</v>
      </c>
      <c r="AK125" s="47">
        <v>2</v>
      </c>
      <c r="AL125" s="47">
        <v>4.5</v>
      </c>
      <c r="AM125" s="47">
        <v>5</v>
      </c>
      <c r="AN125" s="47">
        <v>7.5</v>
      </c>
      <c r="AO125" s="47">
        <f t="shared" si="52"/>
        <v>6.25</v>
      </c>
      <c r="AP125" s="47">
        <v>5</v>
      </c>
      <c r="AQ125" s="42">
        <f t="shared" si="7"/>
        <v>5.55</v>
      </c>
      <c r="AR125" s="42">
        <v>10</v>
      </c>
      <c r="AS125" s="42">
        <v>0</v>
      </c>
      <c r="AT125" s="42">
        <v>10</v>
      </c>
      <c r="AU125" s="42">
        <f t="shared" si="8"/>
        <v>5</v>
      </c>
      <c r="AV125" s="42">
        <f t="shared" si="9"/>
        <v>7.5</v>
      </c>
      <c r="AW125" s="43">
        <f t="shared" si="10"/>
        <v>7.048928571428571</v>
      </c>
      <c r="AX125" s="44">
        <v>8.54</v>
      </c>
      <c r="AY125" s="45">
        <f t="shared" si="11"/>
        <v>7.794464285714286</v>
      </c>
      <c r="AZ125" s="61">
        <f t="shared" si="12"/>
        <v>42</v>
      </c>
      <c r="BA125" s="30">
        <f t="shared" si="13"/>
        <v>7.79</v>
      </c>
      <c r="BB125" s="43">
        <f t="shared" si="14"/>
        <v>8.085714285714285</v>
      </c>
      <c r="BC125" s="43">
        <f t="shared" si="15"/>
        <v>9.14</v>
      </c>
      <c r="BD125" s="43" t="e">
        <f t="shared" si="16"/>
        <v>#N/A</v>
      </c>
    </row>
    <row r="126" spans="1:56" ht="15" customHeight="1">
      <c r="A126" s="41" t="s">
        <v>177</v>
      </c>
      <c r="B126" s="42" t="s">
        <v>60</v>
      </c>
      <c r="C126" s="42" t="s">
        <v>60</v>
      </c>
      <c r="D126" s="42" t="s">
        <v>60</v>
      </c>
      <c r="E126" s="42">
        <v>5.905734000000001</v>
      </c>
      <c r="F126" s="42">
        <v>9.440000000000001</v>
      </c>
      <c r="G126" s="42">
        <v>10</v>
      </c>
      <c r="H126" s="42">
        <v>10</v>
      </c>
      <c r="I126" s="42">
        <v>7.5</v>
      </c>
      <c r="J126" s="42">
        <v>10</v>
      </c>
      <c r="K126" s="42">
        <v>10</v>
      </c>
      <c r="L126" s="42">
        <f t="shared" si="0"/>
        <v>9.5</v>
      </c>
      <c r="M126" s="42">
        <v>10</v>
      </c>
      <c r="N126" s="42">
        <v>10</v>
      </c>
      <c r="O126" s="47">
        <v>10</v>
      </c>
      <c r="P126" s="47">
        <f t="shared" si="1"/>
        <v>10</v>
      </c>
      <c r="Q126" s="42">
        <f t="shared" si="2"/>
        <v>9.646666666666667</v>
      </c>
      <c r="R126" s="42">
        <v>10</v>
      </c>
      <c r="S126" s="42">
        <v>10</v>
      </c>
      <c r="T126" s="42">
        <v>10</v>
      </c>
      <c r="U126" s="42">
        <f t="shared" si="3"/>
        <v>10</v>
      </c>
      <c r="V126" s="42">
        <v>10</v>
      </c>
      <c r="W126" s="42">
        <v>10</v>
      </c>
      <c r="X126" s="42">
        <f t="shared" si="50"/>
        <v>10</v>
      </c>
      <c r="Y126" s="42">
        <v>10</v>
      </c>
      <c r="Z126" s="42">
        <v>10</v>
      </c>
      <c r="AA126" s="42">
        <v>10</v>
      </c>
      <c r="AB126" s="42">
        <v>10</v>
      </c>
      <c r="AC126" s="42">
        <v>10</v>
      </c>
      <c r="AD126" s="42" t="e">
        <f>#N/A</f>
        <v>#N/A</v>
      </c>
      <c r="AE126" s="42">
        <v>10</v>
      </c>
      <c r="AF126" s="42">
        <v>10</v>
      </c>
      <c r="AG126" s="42">
        <v>10</v>
      </c>
      <c r="AH126" s="42" t="e">
        <f>#N/A</f>
        <v>#N/A</v>
      </c>
      <c r="AI126" s="42" t="e">
        <f t="shared" si="51"/>
        <v>#N/A</v>
      </c>
      <c r="AJ126" s="42">
        <v>10</v>
      </c>
      <c r="AK126" s="47">
        <v>8</v>
      </c>
      <c r="AL126" s="47">
        <v>7.75</v>
      </c>
      <c r="AM126" s="47">
        <v>10</v>
      </c>
      <c r="AN126" s="47">
        <v>10</v>
      </c>
      <c r="AO126" s="47">
        <f t="shared" si="52"/>
        <v>10</v>
      </c>
      <c r="AP126" s="47">
        <v>10</v>
      </c>
      <c r="AQ126" s="42">
        <f t="shared" si="7"/>
        <v>9.15</v>
      </c>
      <c r="AR126" s="42">
        <v>10</v>
      </c>
      <c r="AS126" s="42">
        <v>10</v>
      </c>
      <c r="AT126" s="42">
        <v>10</v>
      </c>
      <c r="AU126" s="42">
        <f t="shared" si="8"/>
        <v>10</v>
      </c>
      <c r="AV126" s="42">
        <f t="shared" si="9"/>
        <v>10</v>
      </c>
      <c r="AW126" s="43">
        <f t="shared" si="10"/>
        <v>8.803100166666667</v>
      </c>
      <c r="AX126" s="44">
        <v>7.33</v>
      </c>
      <c r="AY126" s="45">
        <f t="shared" si="11"/>
        <v>8.066550083333333</v>
      </c>
      <c r="AZ126" s="61">
        <f t="shared" si="12"/>
        <v>30</v>
      </c>
      <c r="BA126" s="30">
        <f t="shared" si="13"/>
        <v>8.07</v>
      </c>
      <c r="BB126" s="43">
        <f t="shared" si="14"/>
        <v>5.905734000000001</v>
      </c>
      <c r="BC126" s="43">
        <f t="shared" si="15"/>
        <v>9.646666666666667</v>
      </c>
      <c r="BD126" s="43" t="e">
        <f t="shared" si="16"/>
        <v>#N/A</v>
      </c>
    </row>
    <row r="127" spans="1:56" ht="15" customHeight="1">
      <c r="A127" s="41" t="s">
        <v>178</v>
      </c>
      <c r="B127" s="42">
        <v>8.4</v>
      </c>
      <c r="C127" s="42">
        <v>6.1</v>
      </c>
      <c r="D127" s="42">
        <v>5.8</v>
      </c>
      <c r="E127" s="42">
        <v>6.761904761904761</v>
      </c>
      <c r="F127" s="42">
        <v>9.719999999999999</v>
      </c>
      <c r="G127" s="42">
        <v>10</v>
      </c>
      <c r="H127" s="42">
        <v>10</v>
      </c>
      <c r="I127" s="42">
        <v>7.5</v>
      </c>
      <c r="J127" s="42">
        <v>10</v>
      </c>
      <c r="K127" s="42">
        <v>10</v>
      </c>
      <c r="L127" s="42">
        <f t="shared" si="0"/>
        <v>9.5</v>
      </c>
      <c r="M127" s="42">
        <v>10</v>
      </c>
      <c r="N127" s="42">
        <v>10</v>
      </c>
      <c r="O127" s="47">
        <v>10</v>
      </c>
      <c r="P127" s="47">
        <f t="shared" si="1"/>
        <v>10</v>
      </c>
      <c r="Q127" s="42">
        <f t="shared" si="2"/>
        <v>9.74</v>
      </c>
      <c r="R127" s="42">
        <v>10</v>
      </c>
      <c r="S127" s="42">
        <v>10</v>
      </c>
      <c r="T127" s="42">
        <v>10</v>
      </c>
      <c r="U127" s="42">
        <f t="shared" si="3"/>
        <v>10</v>
      </c>
      <c r="V127" s="42">
        <v>10</v>
      </c>
      <c r="W127" s="42">
        <v>10</v>
      </c>
      <c r="X127" s="42">
        <f t="shared" si="50"/>
        <v>10</v>
      </c>
      <c r="Y127" s="42">
        <v>10</v>
      </c>
      <c r="Z127" s="42">
        <v>10</v>
      </c>
      <c r="AA127" s="42">
        <v>10</v>
      </c>
      <c r="AB127" s="42">
        <v>10</v>
      </c>
      <c r="AC127" s="42">
        <v>10</v>
      </c>
      <c r="AD127" s="42" t="e">
        <f>#N/A</f>
        <v>#N/A</v>
      </c>
      <c r="AE127" s="42">
        <v>10</v>
      </c>
      <c r="AF127" s="42">
        <v>10</v>
      </c>
      <c r="AG127" s="42">
        <v>10</v>
      </c>
      <c r="AH127" s="42" t="e">
        <f>#N/A</f>
        <v>#N/A</v>
      </c>
      <c r="AI127" s="42" t="e">
        <f t="shared" si="51"/>
        <v>#N/A</v>
      </c>
      <c r="AJ127" s="42">
        <v>10</v>
      </c>
      <c r="AK127" s="47">
        <v>8</v>
      </c>
      <c r="AL127" s="47">
        <v>7.25</v>
      </c>
      <c r="AM127" s="47">
        <v>10</v>
      </c>
      <c r="AN127" s="47">
        <v>10</v>
      </c>
      <c r="AO127" s="47">
        <f t="shared" si="52"/>
        <v>10</v>
      </c>
      <c r="AP127" s="47">
        <v>10</v>
      </c>
      <c r="AQ127" s="42">
        <f t="shared" si="7"/>
        <v>9.05</v>
      </c>
      <c r="AR127" s="42">
        <v>10</v>
      </c>
      <c r="AS127" s="42">
        <v>10</v>
      </c>
      <c r="AT127" s="42">
        <v>10</v>
      </c>
      <c r="AU127" s="42">
        <f t="shared" si="8"/>
        <v>10</v>
      </c>
      <c r="AV127" s="42">
        <f t="shared" si="9"/>
        <v>10</v>
      </c>
      <c r="AW127" s="43">
        <f t="shared" si="10"/>
        <v>9.03047619047619</v>
      </c>
      <c r="AX127" s="44">
        <v>6.57</v>
      </c>
      <c r="AY127" s="45">
        <f t="shared" si="11"/>
        <v>7.800238095238095</v>
      </c>
      <c r="AZ127" s="61">
        <f t="shared" si="12"/>
        <v>41</v>
      </c>
      <c r="BA127" s="30">
        <f t="shared" si="13"/>
        <v>7.8</v>
      </c>
      <c r="BB127" s="43">
        <f t="shared" si="14"/>
        <v>6.761904761904761</v>
      </c>
      <c r="BC127" s="43">
        <f t="shared" si="15"/>
        <v>9.74</v>
      </c>
      <c r="BD127" s="43" t="e">
        <f t="shared" si="16"/>
        <v>#N/A</v>
      </c>
    </row>
    <row r="128" spans="1:56" ht="15" customHeight="1">
      <c r="A128" s="41" t="s">
        <v>179</v>
      </c>
      <c r="B128" s="42">
        <v>5.4</v>
      </c>
      <c r="C128" s="42">
        <v>5.300000000000001</v>
      </c>
      <c r="D128" s="42">
        <v>4.5</v>
      </c>
      <c r="E128" s="42">
        <v>5.065079365079365</v>
      </c>
      <c r="F128" s="42">
        <v>0</v>
      </c>
      <c r="G128" s="42">
        <v>5</v>
      </c>
      <c r="H128" s="42">
        <v>10</v>
      </c>
      <c r="I128" s="42">
        <v>2.5</v>
      </c>
      <c r="J128" s="42">
        <v>9.967441116820225</v>
      </c>
      <c r="K128" s="42">
        <v>9.984371736073708</v>
      </c>
      <c r="L128" s="42">
        <f t="shared" si="0"/>
        <v>7.490362570578787</v>
      </c>
      <c r="M128" s="42">
        <v>10</v>
      </c>
      <c r="N128" s="42">
        <v>10</v>
      </c>
      <c r="O128" s="47">
        <v>10</v>
      </c>
      <c r="P128" s="47">
        <f t="shared" si="1"/>
        <v>10</v>
      </c>
      <c r="Q128" s="42">
        <f t="shared" si="2"/>
        <v>5.830120856859597</v>
      </c>
      <c r="R128" s="42">
        <v>10</v>
      </c>
      <c r="S128" s="42">
        <v>10</v>
      </c>
      <c r="T128" s="42">
        <v>10</v>
      </c>
      <c r="U128" s="42">
        <f t="shared" si="3"/>
        <v>10</v>
      </c>
      <c r="V128" s="42">
        <v>7.5</v>
      </c>
      <c r="W128" s="42">
        <v>10</v>
      </c>
      <c r="X128" s="42">
        <f t="shared" si="50"/>
        <v>8.75</v>
      </c>
      <c r="Y128" s="42">
        <v>10</v>
      </c>
      <c r="Z128" s="42">
        <v>10</v>
      </c>
      <c r="AA128" s="42">
        <v>5</v>
      </c>
      <c r="AB128" s="42">
        <v>2.5</v>
      </c>
      <c r="AC128" s="42">
        <v>7.5</v>
      </c>
      <c r="AD128" s="42" t="e">
        <f>#N/A</f>
        <v>#N/A</v>
      </c>
      <c r="AE128" s="42">
        <v>10</v>
      </c>
      <c r="AF128" s="42">
        <v>7.5</v>
      </c>
      <c r="AG128" s="42">
        <v>7.5</v>
      </c>
      <c r="AH128" s="42" t="e">
        <f>#N/A</f>
        <v>#N/A</v>
      </c>
      <c r="AI128" s="42" t="e">
        <f t="shared" si="51"/>
        <v>#N/A</v>
      </c>
      <c r="AJ128" s="42">
        <v>10</v>
      </c>
      <c r="AK128" s="47">
        <v>6.666666666666667</v>
      </c>
      <c r="AL128" s="47">
        <v>6.25</v>
      </c>
      <c r="AM128" s="47">
        <v>10</v>
      </c>
      <c r="AN128" s="47">
        <v>10</v>
      </c>
      <c r="AO128" s="47">
        <f t="shared" si="52"/>
        <v>10</v>
      </c>
      <c r="AP128" s="47">
        <v>7.5</v>
      </c>
      <c r="AQ128" s="42">
        <f t="shared" si="7"/>
        <v>8.083333333333334</v>
      </c>
      <c r="AR128" s="42">
        <v>10</v>
      </c>
      <c r="AS128" s="42">
        <v>10</v>
      </c>
      <c r="AT128" s="42">
        <v>10</v>
      </c>
      <c r="AU128" s="42">
        <f t="shared" si="8"/>
        <v>10</v>
      </c>
      <c r="AV128" s="42">
        <f t="shared" si="9"/>
        <v>10</v>
      </c>
      <c r="AW128" s="43">
        <f t="shared" si="10"/>
        <v>7.240466722151408</v>
      </c>
      <c r="AX128" s="44">
        <v>6.77</v>
      </c>
      <c r="AY128" s="45">
        <f t="shared" si="11"/>
        <v>7.005233361075703</v>
      </c>
      <c r="AZ128" s="61">
        <f t="shared" si="12"/>
        <v>65</v>
      </c>
      <c r="BA128" s="30">
        <f t="shared" si="13"/>
        <v>7.01</v>
      </c>
      <c r="BB128" s="43">
        <f t="shared" si="14"/>
        <v>5.065079365079365</v>
      </c>
      <c r="BC128" s="43">
        <f t="shared" si="15"/>
        <v>5.830120856859597</v>
      </c>
      <c r="BD128" s="43" t="e">
        <f t="shared" si="16"/>
        <v>#N/A</v>
      </c>
    </row>
    <row r="129" spans="1:56" ht="15" customHeight="1">
      <c r="A129" s="41" t="s">
        <v>180</v>
      </c>
      <c r="B129" s="42">
        <v>8.299999999999999</v>
      </c>
      <c r="C129" s="42">
        <v>6.2</v>
      </c>
      <c r="D129" s="42">
        <v>6.2</v>
      </c>
      <c r="E129" s="42">
        <v>6.882539682539682</v>
      </c>
      <c r="F129" s="42">
        <v>9.68</v>
      </c>
      <c r="G129" s="42">
        <v>0</v>
      </c>
      <c r="H129" s="42">
        <v>10</v>
      </c>
      <c r="I129" s="42">
        <v>10</v>
      </c>
      <c r="J129" s="42">
        <v>10</v>
      </c>
      <c r="K129" s="42">
        <v>10</v>
      </c>
      <c r="L129" s="42">
        <f t="shared" si="0"/>
        <v>8</v>
      </c>
      <c r="M129" s="42">
        <v>9.5</v>
      </c>
      <c r="N129" s="42">
        <v>10</v>
      </c>
      <c r="O129" s="47">
        <v>10</v>
      </c>
      <c r="P129" s="47">
        <f t="shared" si="1"/>
        <v>9.833333333333334</v>
      </c>
      <c r="Q129" s="42">
        <f t="shared" si="2"/>
        <v>9.171111111111111</v>
      </c>
      <c r="R129" s="42">
        <v>10</v>
      </c>
      <c r="S129" s="42">
        <v>10</v>
      </c>
      <c r="T129" s="42">
        <v>10</v>
      </c>
      <c r="U129" s="42">
        <f t="shared" si="3"/>
        <v>10</v>
      </c>
      <c r="V129" s="42">
        <v>7.5</v>
      </c>
      <c r="W129" s="42">
        <v>7.5</v>
      </c>
      <c r="X129" s="42">
        <f t="shared" si="50"/>
        <v>7.5</v>
      </c>
      <c r="Y129" s="42">
        <v>10</v>
      </c>
      <c r="Z129" s="42">
        <v>10</v>
      </c>
      <c r="AA129" s="42">
        <v>7.5</v>
      </c>
      <c r="AB129" s="42">
        <v>7.5</v>
      </c>
      <c r="AC129" s="42">
        <v>10</v>
      </c>
      <c r="AD129" s="42" t="e">
        <f>#N/A</f>
        <v>#N/A</v>
      </c>
      <c r="AE129" s="42">
        <v>10</v>
      </c>
      <c r="AF129" s="42">
        <v>10</v>
      </c>
      <c r="AG129" s="42">
        <v>7.5</v>
      </c>
      <c r="AH129" s="42" t="e">
        <f>#N/A</f>
        <v>#N/A</v>
      </c>
      <c r="AI129" s="42" t="e">
        <f t="shared" si="51"/>
        <v>#N/A</v>
      </c>
      <c r="AJ129" s="42">
        <v>10</v>
      </c>
      <c r="AK129" s="47">
        <v>8.333333333333334</v>
      </c>
      <c r="AL129" s="47">
        <v>6.5</v>
      </c>
      <c r="AM129" s="47">
        <v>7.5</v>
      </c>
      <c r="AN129" s="47">
        <v>10</v>
      </c>
      <c r="AO129" s="47">
        <f t="shared" si="52"/>
        <v>8.75</v>
      </c>
      <c r="AP129" s="47">
        <v>10</v>
      </c>
      <c r="AQ129" s="42">
        <f t="shared" si="7"/>
        <v>8.716666666666667</v>
      </c>
      <c r="AR129" s="42">
        <v>10</v>
      </c>
      <c r="AS129" s="42">
        <v>10</v>
      </c>
      <c r="AT129" s="42">
        <v>10</v>
      </c>
      <c r="AU129" s="42">
        <f t="shared" si="8"/>
        <v>10</v>
      </c>
      <c r="AV129" s="42">
        <f t="shared" si="9"/>
        <v>10</v>
      </c>
      <c r="AW129" s="43">
        <f t="shared" si="10"/>
        <v>8.572579365079365</v>
      </c>
      <c r="AX129" s="44">
        <v>7.3</v>
      </c>
      <c r="AY129" s="45">
        <f t="shared" si="11"/>
        <v>7.936289682539682</v>
      </c>
      <c r="AZ129" s="61">
        <f t="shared" si="12"/>
        <v>37</v>
      </c>
      <c r="BA129" s="30">
        <f t="shared" si="13"/>
        <v>7.94</v>
      </c>
      <c r="BB129" s="43">
        <f t="shared" si="14"/>
        <v>6.882539682539682</v>
      </c>
      <c r="BC129" s="43">
        <f t="shared" si="15"/>
        <v>9.171111111111111</v>
      </c>
      <c r="BD129" s="43" t="e">
        <f t="shared" si="16"/>
        <v>#N/A</v>
      </c>
    </row>
    <row r="130" spans="1:56" ht="15" customHeight="1">
      <c r="A130" s="41" t="s">
        <v>181</v>
      </c>
      <c r="B130" s="42">
        <v>4.1</v>
      </c>
      <c r="C130" s="42">
        <v>4.1</v>
      </c>
      <c r="D130" s="42">
        <v>4.9</v>
      </c>
      <c r="E130" s="42">
        <v>4.341269841269842</v>
      </c>
      <c r="F130" s="42">
        <v>8.64</v>
      </c>
      <c r="G130" s="42">
        <v>0</v>
      </c>
      <c r="H130" s="42">
        <v>10</v>
      </c>
      <c r="I130" s="42">
        <v>5</v>
      </c>
      <c r="J130" s="42">
        <v>10</v>
      </c>
      <c r="K130" s="42">
        <v>9.990161353797717</v>
      </c>
      <c r="L130" s="42">
        <f t="shared" si="0"/>
        <v>6.998032270759543</v>
      </c>
      <c r="M130" s="42">
        <v>10</v>
      </c>
      <c r="N130" s="42">
        <v>10</v>
      </c>
      <c r="O130" s="47">
        <v>5</v>
      </c>
      <c r="P130" s="47">
        <f t="shared" si="1"/>
        <v>8.333333333333334</v>
      </c>
      <c r="Q130" s="42">
        <f t="shared" si="2"/>
        <v>7.990455201364292</v>
      </c>
      <c r="R130" s="42">
        <v>5</v>
      </c>
      <c r="S130" s="42">
        <v>5</v>
      </c>
      <c r="T130" s="42">
        <v>5</v>
      </c>
      <c r="U130" s="42">
        <f t="shared" si="3"/>
        <v>5</v>
      </c>
      <c r="V130" s="42">
        <v>7.5</v>
      </c>
      <c r="W130" s="42">
        <v>5</v>
      </c>
      <c r="X130" s="42">
        <f t="shared" si="50"/>
        <v>6.25</v>
      </c>
      <c r="Y130" s="42">
        <v>7.5</v>
      </c>
      <c r="Z130" s="42">
        <v>7.5</v>
      </c>
      <c r="AA130" s="42">
        <v>10</v>
      </c>
      <c r="AB130" s="42">
        <v>5</v>
      </c>
      <c r="AC130" s="42">
        <v>5</v>
      </c>
      <c r="AD130" s="42" t="e">
        <f>#N/A</f>
        <v>#N/A</v>
      </c>
      <c r="AE130" s="42">
        <v>7.5</v>
      </c>
      <c r="AF130" s="42">
        <v>7.5</v>
      </c>
      <c r="AG130" s="42">
        <v>7.5</v>
      </c>
      <c r="AH130" s="42" t="e">
        <f>#N/A</f>
        <v>#N/A</v>
      </c>
      <c r="AI130" s="42" t="e">
        <f t="shared" si="51"/>
        <v>#N/A</v>
      </c>
      <c r="AJ130" s="42">
        <v>10</v>
      </c>
      <c r="AK130" s="47">
        <v>2.3333333333333335</v>
      </c>
      <c r="AL130" s="47">
        <v>2</v>
      </c>
      <c r="AM130" s="47">
        <v>10</v>
      </c>
      <c r="AN130" s="47">
        <v>7.5</v>
      </c>
      <c r="AO130" s="47">
        <f t="shared" si="52"/>
        <v>8.75</v>
      </c>
      <c r="AP130" s="47">
        <v>7.5</v>
      </c>
      <c r="AQ130" s="42">
        <f t="shared" si="7"/>
        <v>6.116666666666666</v>
      </c>
      <c r="AR130" s="42">
        <v>2.5</v>
      </c>
      <c r="AS130" s="42">
        <v>0</v>
      </c>
      <c r="AT130" s="42">
        <v>0</v>
      </c>
      <c r="AU130" s="42">
        <f t="shared" si="8"/>
        <v>0</v>
      </c>
      <c r="AV130" s="42">
        <f t="shared" si="9"/>
        <v>1.25</v>
      </c>
      <c r="AW130" s="43">
        <f t="shared" si="10"/>
        <v>5.673764593991866</v>
      </c>
      <c r="AX130" s="44">
        <v>6.64</v>
      </c>
      <c r="AY130" s="45">
        <f t="shared" si="11"/>
        <v>6.156882296995933</v>
      </c>
      <c r="AZ130" s="61">
        <f t="shared" si="12"/>
        <v>121</v>
      </c>
      <c r="BA130" s="30">
        <f t="shared" si="13"/>
        <v>6.16</v>
      </c>
      <c r="BB130" s="43">
        <f t="shared" si="14"/>
        <v>4.341269841269842</v>
      </c>
      <c r="BC130" s="43">
        <f t="shared" si="15"/>
        <v>7.990455201364292</v>
      </c>
      <c r="BD130" s="43" t="e">
        <f t="shared" si="16"/>
        <v>#N/A</v>
      </c>
    </row>
    <row r="131" spans="1:56" ht="15" customHeight="1">
      <c r="A131" s="41" t="s">
        <v>211</v>
      </c>
      <c r="B131" s="42" t="s">
        <v>60</v>
      </c>
      <c r="C131" s="42" t="s">
        <v>60</v>
      </c>
      <c r="D131" s="42" t="s">
        <v>60</v>
      </c>
      <c r="E131" s="42">
        <v>5.072492</v>
      </c>
      <c r="F131" s="42">
        <v>7.559999999999999</v>
      </c>
      <c r="G131" s="42">
        <v>10</v>
      </c>
      <c r="H131" s="42">
        <v>10</v>
      </c>
      <c r="I131" s="42" t="s">
        <v>60</v>
      </c>
      <c r="J131" s="42">
        <v>10</v>
      </c>
      <c r="K131" s="42">
        <v>10</v>
      </c>
      <c r="L131" s="42">
        <f t="shared" si="0"/>
        <v>10</v>
      </c>
      <c r="M131" s="42">
        <v>10</v>
      </c>
      <c r="N131" s="42">
        <v>10</v>
      </c>
      <c r="O131" s="47">
        <v>5</v>
      </c>
      <c r="P131" s="47">
        <f t="shared" si="1"/>
        <v>8.333333333333334</v>
      </c>
      <c r="Q131" s="42">
        <f t="shared" si="2"/>
        <v>8.63111111111111</v>
      </c>
      <c r="R131" s="42">
        <v>10</v>
      </c>
      <c r="S131" s="42">
        <v>10</v>
      </c>
      <c r="T131" s="42" t="s">
        <v>60</v>
      </c>
      <c r="U131" s="42">
        <f t="shared" si="3"/>
        <v>10</v>
      </c>
      <c r="V131" s="42" t="s">
        <v>60</v>
      </c>
      <c r="W131" s="42" t="s">
        <v>60</v>
      </c>
      <c r="X131" s="42" t="s">
        <v>60</v>
      </c>
      <c r="Y131" s="42" t="s">
        <v>60</v>
      </c>
      <c r="Z131" s="42" t="s">
        <v>60</v>
      </c>
      <c r="AA131" s="42" t="s">
        <v>60</v>
      </c>
      <c r="AB131" s="42" t="s">
        <v>60</v>
      </c>
      <c r="AC131" s="42" t="s">
        <v>60</v>
      </c>
      <c r="AD131" s="42" t="s">
        <v>60</v>
      </c>
      <c r="AE131" s="42" t="s">
        <v>60</v>
      </c>
      <c r="AF131" s="42" t="s">
        <v>60</v>
      </c>
      <c r="AG131" s="42" t="s">
        <v>60</v>
      </c>
      <c r="AH131" s="42" t="s">
        <v>60</v>
      </c>
      <c r="AI131" s="42" t="s">
        <v>60</v>
      </c>
      <c r="AJ131" s="42">
        <v>10</v>
      </c>
      <c r="AK131" s="47">
        <v>8</v>
      </c>
      <c r="AL131" s="47">
        <v>7</v>
      </c>
      <c r="AM131" s="47" t="s">
        <v>60</v>
      </c>
      <c r="AN131" s="47" t="s">
        <v>60</v>
      </c>
      <c r="AO131" s="47" t="s">
        <v>60</v>
      </c>
      <c r="AP131" s="47" t="s">
        <v>60</v>
      </c>
      <c r="AQ131" s="42">
        <f t="shared" si="7"/>
        <v>8.333333333333334</v>
      </c>
      <c r="AR131" s="42">
        <v>10</v>
      </c>
      <c r="AS131" s="42">
        <v>10</v>
      </c>
      <c r="AT131" s="42">
        <v>10</v>
      </c>
      <c r="AU131" s="42">
        <f t="shared" si="8"/>
        <v>10</v>
      </c>
      <c r="AV131" s="42">
        <f t="shared" si="9"/>
        <v>10</v>
      </c>
      <c r="AW131" s="43">
        <f t="shared" si="10"/>
        <v>8.148123</v>
      </c>
      <c r="AX131" s="44">
        <v>6.82</v>
      </c>
      <c r="AY131" s="45">
        <f t="shared" si="11"/>
        <v>7.4840615</v>
      </c>
      <c r="AZ131" s="61">
        <f t="shared" si="12"/>
        <v>53</v>
      </c>
      <c r="BA131" s="30">
        <f t="shared" si="13"/>
        <v>7.48</v>
      </c>
      <c r="BB131" s="43">
        <f t="shared" si="14"/>
        <v>5.072492</v>
      </c>
      <c r="BC131" s="43">
        <f t="shared" si="15"/>
        <v>8.63111111111111</v>
      </c>
      <c r="BD131" s="43">
        <f t="shared" si="16"/>
        <v>9.444444444444445</v>
      </c>
    </row>
    <row r="132" spans="1:56" ht="15" customHeight="1">
      <c r="A132" s="41" t="s">
        <v>212</v>
      </c>
      <c r="B132" s="42" t="s">
        <v>60</v>
      </c>
      <c r="C132" s="42" t="s">
        <v>60</v>
      </c>
      <c r="D132" s="42" t="s">
        <v>60</v>
      </c>
      <c r="E132" s="42">
        <v>4.536836</v>
      </c>
      <c r="F132" s="42">
        <v>0</v>
      </c>
      <c r="G132" s="42">
        <v>5</v>
      </c>
      <c r="H132" s="42">
        <v>10</v>
      </c>
      <c r="I132" s="42">
        <v>7.5</v>
      </c>
      <c r="J132" s="42">
        <v>10</v>
      </c>
      <c r="K132" s="42">
        <v>10</v>
      </c>
      <c r="L132" s="42">
        <f t="shared" si="0"/>
        <v>8.5</v>
      </c>
      <c r="M132" s="42">
        <v>10</v>
      </c>
      <c r="N132" s="42">
        <v>10</v>
      </c>
      <c r="O132" s="47">
        <v>2.5</v>
      </c>
      <c r="P132" s="47">
        <f t="shared" si="1"/>
        <v>7.5</v>
      </c>
      <c r="Q132" s="42">
        <f t="shared" si="2"/>
        <v>5.333333333333333</v>
      </c>
      <c r="R132" s="42">
        <v>5</v>
      </c>
      <c r="S132" s="42">
        <v>5</v>
      </c>
      <c r="T132" s="42">
        <v>0</v>
      </c>
      <c r="U132" s="42">
        <f t="shared" si="3"/>
        <v>3.3333333333333335</v>
      </c>
      <c r="V132" s="42" t="s">
        <v>60</v>
      </c>
      <c r="W132" s="42" t="s">
        <v>60</v>
      </c>
      <c r="X132" s="42" t="s">
        <v>60</v>
      </c>
      <c r="Y132" s="42" t="s">
        <v>60</v>
      </c>
      <c r="Z132" s="42" t="s">
        <v>60</v>
      </c>
      <c r="AA132" s="42" t="s">
        <v>60</v>
      </c>
      <c r="AB132" s="42" t="s">
        <v>60</v>
      </c>
      <c r="AC132" s="42" t="s">
        <v>60</v>
      </c>
      <c r="AD132" s="42" t="s">
        <v>60</v>
      </c>
      <c r="AE132" s="42" t="s">
        <v>60</v>
      </c>
      <c r="AF132" s="42" t="s">
        <v>60</v>
      </c>
      <c r="AG132" s="42" t="s">
        <v>60</v>
      </c>
      <c r="AH132" s="42" t="s">
        <v>60</v>
      </c>
      <c r="AI132" s="42" t="s">
        <v>60</v>
      </c>
      <c r="AJ132" s="42">
        <v>10</v>
      </c>
      <c r="AK132" s="47">
        <v>2</v>
      </c>
      <c r="AL132" s="47">
        <v>3</v>
      </c>
      <c r="AM132" s="47" t="s">
        <v>60</v>
      </c>
      <c r="AN132" s="47" t="s">
        <v>60</v>
      </c>
      <c r="AO132" s="47" t="s">
        <v>60</v>
      </c>
      <c r="AP132" s="47" t="s">
        <v>60</v>
      </c>
      <c r="AQ132" s="42">
        <f t="shared" si="7"/>
        <v>5</v>
      </c>
      <c r="AR132" s="42">
        <v>0</v>
      </c>
      <c r="AS132" s="42">
        <v>0</v>
      </c>
      <c r="AT132" s="42">
        <v>10</v>
      </c>
      <c r="AU132" s="42">
        <f t="shared" si="8"/>
        <v>5</v>
      </c>
      <c r="AV132" s="42">
        <f t="shared" si="9"/>
        <v>2.5</v>
      </c>
      <c r="AW132" s="43">
        <f t="shared" si="10"/>
        <v>4.273097888888889</v>
      </c>
      <c r="AX132" s="44">
        <v>6.72</v>
      </c>
      <c r="AY132" s="45">
        <f t="shared" si="11"/>
        <v>5.496548944444444</v>
      </c>
      <c r="AZ132" s="61">
        <f t="shared" si="12"/>
        <v>137</v>
      </c>
      <c r="BA132" s="30">
        <f t="shared" si="13"/>
        <v>5.5</v>
      </c>
      <c r="BB132" s="43">
        <f t="shared" si="14"/>
        <v>4.536836</v>
      </c>
      <c r="BC132" s="43">
        <f t="shared" si="15"/>
        <v>5.333333333333333</v>
      </c>
      <c r="BD132" s="43">
        <f t="shared" si="16"/>
        <v>3.611111111111111</v>
      </c>
    </row>
    <row r="133" spans="1:56" ht="15" customHeight="1">
      <c r="A133" s="41" t="s">
        <v>182</v>
      </c>
      <c r="B133" s="42">
        <v>9.6</v>
      </c>
      <c r="C133" s="42">
        <v>7.800000000000001</v>
      </c>
      <c r="D133" s="42">
        <v>7.800000000000001</v>
      </c>
      <c r="E133" s="42">
        <v>8.420634920634921</v>
      </c>
      <c r="F133" s="42">
        <v>9.719999999999999</v>
      </c>
      <c r="G133" s="42">
        <v>10</v>
      </c>
      <c r="H133" s="42">
        <v>10</v>
      </c>
      <c r="I133" s="42">
        <v>10</v>
      </c>
      <c r="J133" s="42">
        <v>10</v>
      </c>
      <c r="K133" s="42">
        <v>10</v>
      </c>
      <c r="L133" s="42">
        <f t="shared" si="0"/>
        <v>10</v>
      </c>
      <c r="M133" s="42">
        <v>9.5</v>
      </c>
      <c r="N133" s="42">
        <v>10</v>
      </c>
      <c r="O133" s="47">
        <v>10</v>
      </c>
      <c r="P133" s="47">
        <f t="shared" si="1"/>
        <v>9.833333333333334</v>
      </c>
      <c r="Q133" s="42">
        <f t="shared" si="2"/>
        <v>9.851111111111111</v>
      </c>
      <c r="R133" s="42">
        <v>10</v>
      </c>
      <c r="S133" s="42">
        <v>10</v>
      </c>
      <c r="T133" s="42">
        <v>10</v>
      </c>
      <c r="U133" s="42">
        <f t="shared" si="3"/>
        <v>10</v>
      </c>
      <c r="V133" s="42">
        <v>10</v>
      </c>
      <c r="W133" s="42">
        <v>10</v>
      </c>
      <c r="X133" s="42">
        <f aca="true" t="shared" si="53" ref="X133:X136">#N/A</f>
        <v>10</v>
      </c>
      <c r="Y133" s="42">
        <v>10</v>
      </c>
      <c r="Z133" s="42">
        <v>10</v>
      </c>
      <c r="AA133" s="42">
        <v>10</v>
      </c>
      <c r="AB133" s="42">
        <v>10</v>
      </c>
      <c r="AC133" s="42">
        <v>10</v>
      </c>
      <c r="AD133" s="42" t="e">
        <f>#N/A</f>
        <v>#N/A</v>
      </c>
      <c r="AE133" s="42">
        <v>10</v>
      </c>
      <c r="AF133" s="42">
        <v>10</v>
      </c>
      <c r="AG133" s="42">
        <v>10</v>
      </c>
      <c r="AH133" s="42" t="e">
        <f>#N/A</f>
        <v>#N/A</v>
      </c>
      <c r="AI133" s="42">
        <f aca="true" t="shared" si="54" ref="AI133:AI136">AVERAGE(Y133,Z133,AD133,AH133)</f>
        <v>10</v>
      </c>
      <c r="AJ133" s="42">
        <v>10</v>
      </c>
      <c r="AK133" s="47">
        <v>9.333333333333334</v>
      </c>
      <c r="AL133" s="47">
        <v>9</v>
      </c>
      <c r="AM133" s="47">
        <v>10</v>
      </c>
      <c r="AN133" s="47">
        <v>10</v>
      </c>
      <c r="AO133" s="47">
        <f aca="true" t="shared" si="55" ref="AO133:AO136">#N/A</f>
        <v>10</v>
      </c>
      <c r="AP133" s="47">
        <v>10</v>
      </c>
      <c r="AQ133" s="42">
        <f t="shared" si="7"/>
        <v>9.666666666666668</v>
      </c>
      <c r="AR133" s="42">
        <v>10</v>
      </c>
      <c r="AS133" s="42">
        <v>10</v>
      </c>
      <c r="AT133" s="42">
        <v>10</v>
      </c>
      <c r="AU133" s="42">
        <f t="shared" si="8"/>
        <v>10</v>
      </c>
      <c r="AV133" s="42">
        <f t="shared" si="9"/>
        <v>10</v>
      </c>
      <c r="AW133" s="43">
        <f t="shared" si="10"/>
        <v>9.534603174603175</v>
      </c>
      <c r="AX133" s="44">
        <v>7.41</v>
      </c>
      <c r="AY133" s="45">
        <f t="shared" si="11"/>
        <v>8.472301587301587</v>
      </c>
      <c r="AZ133" s="61">
        <f t="shared" si="12"/>
        <v>11</v>
      </c>
      <c r="BA133" s="30">
        <f t="shared" si="13"/>
        <v>8.47</v>
      </c>
      <c r="BB133" s="43">
        <f t="shared" si="14"/>
        <v>8.420634920634921</v>
      </c>
      <c r="BC133" s="43">
        <f t="shared" si="15"/>
        <v>9.851111111111111</v>
      </c>
      <c r="BD133" s="43">
        <f t="shared" si="16"/>
        <v>9.933333333333334</v>
      </c>
    </row>
    <row r="134" spans="1:56" ht="15" customHeight="1">
      <c r="A134" s="41" t="s">
        <v>183</v>
      </c>
      <c r="B134" s="42" t="s">
        <v>60</v>
      </c>
      <c r="C134" s="42" t="s">
        <v>60</v>
      </c>
      <c r="D134" s="42" t="s">
        <v>60</v>
      </c>
      <c r="E134" s="42">
        <v>7.914445</v>
      </c>
      <c r="F134" s="42">
        <v>9.76</v>
      </c>
      <c r="G134" s="42">
        <v>10</v>
      </c>
      <c r="H134" s="42">
        <v>10</v>
      </c>
      <c r="I134" s="42">
        <v>10</v>
      </c>
      <c r="J134" s="42">
        <v>10</v>
      </c>
      <c r="K134" s="42">
        <v>10</v>
      </c>
      <c r="L134" s="42">
        <f t="shared" si="0"/>
        <v>10</v>
      </c>
      <c r="M134" s="42">
        <v>9.5</v>
      </c>
      <c r="N134" s="42">
        <v>10</v>
      </c>
      <c r="O134" s="47">
        <v>10</v>
      </c>
      <c r="P134" s="47">
        <f t="shared" si="1"/>
        <v>9.833333333333334</v>
      </c>
      <c r="Q134" s="42">
        <f t="shared" si="2"/>
        <v>9.864444444444445</v>
      </c>
      <c r="R134" s="42">
        <v>10</v>
      </c>
      <c r="S134" s="42">
        <v>10</v>
      </c>
      <c r="T134" s="42">
        <v>10</v>
      </c>
      <c r="U134" s="42">
        <f t="shared" si="3"/>
        <v>10</v>
      </c>
      <c r="V134" s="42">
        <v>10</v>
      </c>
      <c r="W134" s="42">
        <v>10</v>
      </c>
      <c r="X134" s="42">
        <f t="shared" si="53"/>
        <v>10</v>
      </c>
      <c r="Y134" s="42">
        <v>10</v>
      </c>
      <c r="Z134" s="42">
        <v>10</v>
      </c>
      <c r="AA134" s="42">
        <v>10</v>
      </c>
      <c r="AB134" s="42">
        <v>10</v>
      </c>
      <c r="AC134" s="42">
        <v>10</v>
      </c>
      <c r="AD134" s="42" t="e">
        <f>#N/A</f>
        <v>#N/A</v>
      </c>
      <c r="AE134" s="42">
        <v>10</v>
      </c>
      <c r="AF134" s="42">
        <v>10</v>
      </c>
      <c r="AG134" s="42">
        <v>10</v>
      </c>
      <c r="AH134" s="42" t="e">
        <f>#N/A</f>
        <v>#N/A</v>
      </c>
      <c r="AI134" s="42">
        <f t="shared" si="54"/>
        <v>10</v>
      </c>
      <c r="AJ134" s="42">
        <v>10</v>
      </c>
      <c r="AK134" s="47">
        <v>8.666666666666666</v>
      </c>
      <c r="AL134" s="47">
        <v>9.25</v>
      </c>
      <c r="AM134" s="47">
        <v>10</v>
      </c>
      <c r="AN134" s="47">
        <v>10</v>
      </c>
      <c r="AO134" s="47">
        <f t="shared" si="55"/>
        <v>10</v>
      </c>
      <c r="AP134" s="47">
        <v>10</v>
      </c>
      <c r="AQ134" s="42">
        <f t="shared" si="7"/>
        <v>9.583333333333332</v>
      </c>
      <c r="AR134" s="42">
        <v>10</v>
      </c>
      <c r="AS134" s="42">
        <v>10</v>
      </c>
      <c r="AT134" s="42">
        <v>10</v>
      </c>
      <c r="AU134" s="42">
        <f t="shared" si="8"/>
        <v>10</v>
      </c>
      <c r="AV134" s="42">
        <f t="shared" si="9"/>
        <v>10</v>
      </c>
      <c r="AW134" s="43">
        <f t="shared" si="10"/>
        <v>9.403055694444443</v>
      </c>
      <c r="AX134" s="44">
        <v>8.19</v>
      </c>
      <c r="AY134" s="45">
        <f t="shared" si="11"/>
        <v>8.796527847222222</v>
      </c>
      <c r="AZ134" s="61">
        <f t="shared" si="12"/>
        <v>2</v>
      </c>
      <c r="BA134" s="30">
        <f t="shared" si="13"/>
        <v>8.8</v>
      </c>
      <c r="BB134" s="43">
        <f t="shared" si="14"/>
        <v>7.914445</v>
      </c>
      <c r="BC134" s="43">
        <f t="shared" si="15"/>
        <v>9.864444444444445</v>
      </c>
      <c r="BD134" s="43">
        <f t="shared" si="16"/>
        <v>9.916666666666666</v>
      </c>
    </row>
    <row r="135" spans="1:56" ht="15" customHeight="1">
      <c r="A135" s="41" t="s">
        <v>184</v>
      </c>
      <c r="B135" s="42" t="s">
        <v>60</v>
      </c>
      <c r="C135" s="42" t="s">
        <v>60</v>
      </c>
      <c r="D135" s="42" t="s">
        <v>60</v>
      </c>
      <c r="E135" s="42">
        <v>3.584558</v>
      </c>
      <c r="F135" s="42">
        <v>9.120000000000001</v>
      </c>
      <c r="G135" s="42">
        <v>0</v>
      </c>
      <c r="H135" s="42">
        <v>0</v>
      </c>
      <c r="I135" s="42">
        <v>0</v>
      </c>
      <c r="J135" s="42">
        <v>0</v>
      </c>
      <c r="K135" s="42">
        <v>0</v>
      </c>
      <c r="L135" s="42">
        <f t="shared" si="0"/>
        <v>0</v>
      </c>
      <c r="M135" s="42">
        <v>10</v>
      </c>
      <c r="N135" s="42">
        <v>5</v>
      </c>
      <c r="O135" s="47">
        <v>5</v>
      </c>
      <c r="P135" s="47">
        <f t="shared" si="1"/>
        <v>6.666666666666667</v>
      </c>
      <c r="Q135" s="42">
        <f t="shared" si="2"/>
        <v>5.262222222222223</v>
      </c>
      <c r="R135" s="42">
        <v>5</v>
      </c>
      <c r="S135" s="42">
        <v>0</v>
      </c>
      <c r="T135" s="42">
        <v>5</v>
      </c>
      <c r="U135" s="42">
        <f t="shared" si="3"/>
        <v>3.3333333333333335</v>
      </c>
      <c r="V135" s="42">
        <v>10</v>
      </c>
      <c r="W135" s="42">
        <v>7.5</v>
      </c>
      <c r="X135" s="42">
        <f t="shared" si="53"/>
        <v>8.75</v>
      </c>
      <c r="Y135" s="42">
        <v>7.5</v>
      </c>
      <c r="Z135" s="42">
        <v>2.5</v>
      </c>
      <c r="AA135" s="42">
        <v>2.5</v>
      </c>
      <c r="AB135" s="42">
        <v>2.5</v>
      </c>
      <c r="AC135" s="42">
        <v>7.5</v>
      </c>
      <c r="AD135" s="42" t="e">
        <f>#N/A</f>
        <v>#N/A</v>
      </c>
      <c r="AE135" s="42">
        <v>5</v>
      </c>
      <c r="AF135" s="42">
        <v>2.5</v>
      </c>
      <c r="AG135" s="42">
        <v>10</v>
      </c>
      <c r="AH135" s="42" t="e">
        <f>#N/A</f>
        <v>#N/A</v>
      </c>
      <c r="AI135" s="42">
        <f t="shared" si="54"/>
        <v>5</v>
      </c>
      <c r="AJ135" s="42">
        <v>0</v>
      </c>
      <c r="AK135" s="47">
        <v>0.3333333333333333</v>
      </c>
      <c r="AL135" s="47">
        <v>0.75</v>
      </c>
      <c r="AM135" s="47">
        <v>7.5</v>
      </c>
      <c r="AN135" s="47">
        <v>5</v>
      </c>
      <c r="AO135" s="47">
        <f t="shared" si="55"/>
        <v>6.25</v>
      </c>
      <c r="AP135" s="47">
        <v>7.5</v>
      </c>
      <c r="AQ135" s="42">
        <f t="shared" si="7"/>
        <v>2.9666666666666663</v>
      </c>
      <c r="AR135" s="42">
        <v>5</v>
      </c>
      <c r="AS135" s="42">
        <v>0</v>
      </c>
      <c r="AT135" s="42">
        <v>0</v>
      </c>
      <c r="AU135" s="42">
        <f t="shared" si="8"/>
        <v>0</v>
      </c>
      <c r="AV135" s="42">
        <f t="shared" si="9"/>
        <v>2.5</v>
      </c>
      <c r="AW135" s="43">
        <f t="shared" si="10"/>
        <v>4.466695055555556</v>
      </c>
      <c r="AX135" s="44">
        <v>5.59</v>
      </c>
      <c r="AY135" s="45">
        <f t="shared" si="11"/>
        <v>5.028347527777778</v>
      </c>
      <c r="AZ135" s="61">
        <f t="shared" si="12"/>
        <v>148</v>
      </c>
      <c r="BA135" s="30">
        <f t="shared" si="13"/>
        <v>5.03</v>
      </c>
      <c r="BB135" s="43">
        <f t="shared" si="14"/>
        <v>3.584558</v>
      </c>
      <c r="BC135" s="43">
        <f t="shared" si="15"/>
        <v>5.262222222222223</v>
      </c>
      <c r="BD135" s="43">
        <f t="shared" si="16"/>
        <v>4.51</v>
      </c>
    </row>
    <row r="136" spans="1:56" ht="15" customHeight="1">
      <c r="A136" s="41" t="s">
        <v>185</v>
      </c>
      <c r="B136" s="42" t="s">
        <v>60</v>
      </c>
      <c r="C136" s="42" t="s">
        <v>60</v>
      </c>
      <c r="D136" s="42" t="s">
        <v>60</v>
      </c>
      <c r="E136" s="42">
        <v>6.768736</v>
      </c>
      <c r="F136" s="42" t="s">
        <v>60</v>
      </c>
      <c r="G136" s="42">
        <v>10</v>
      </c>
      <c r="H136" s="42">
        <v>10</v>
      </c>
      <c r="I136" s="42">
        <v>7.5</v>
      </c>
      <c r="J136" s="42">
        <v>10</v>
      </c>
      <c r="K136" s="42">
        <v>10</v>
      </c>
      <c r="L136" s="42">
        <f t="shared" si="0"/>
        <v>9.5</v>
      </c>
      <c r="M136" s="42">
        <v>10</v>
      </c>
      <c r="N136" s="42">
        <v>7.5</v>
      </c>
      <c r="O136" s="47">
        <v>10</v>
      </c>
      <c r="P136" s="47">
        <f t="shared" si="1"/>
        <v>9.166666666666666</v>
      </c>
      <c r="Q136" s="42">
        <f t="shared" si="2"/>
        <v>9.333333333333332</v>
      </c>
      <c r="R136" s="42">
        <v>10</v>
      </c>
      <c r="S136" s="42">
        <v>10</v>
      </c>
      <c r="T136" s="42">
        <v>10</v>
      </c>
      <c r="U136" s="42">
        <f t="shared" si="3"/>
        <v>10</v>
      </c>
      <c r="V136" s="42">
        <v>10</v>
      </c>
      <c r="W136" s="42">
        <v>7.5</v>
      </c>
      <c r="X136" s="42">
        <f t="shared" si="53"/>
        <v>8.75</v>
      </c>
      <c r="Y136" s="42">
        <v>10</v>
      </c>
      <c r="Z136" s="42">
        <v>10</v>
      </c>
      <c r="AA136" s="42">
        <v>7.5</v>
      </c>
      <c r="AB136" s="42">
        <v>7.5</v>
      </c>
      <c r="AC136" s="42">
        <v>7.5</v>
      </c>
      <c r="AD136" s="42" t="e">
        <f>#N/A</f>
        <v>#N/A</v>
      </c>
      <c r="AE136" s="42">
        <v>10</v>
      </c>
      <c r="AF136" s="42">
        <v>10</v>
      </c>
      <c r="AG136" s="42">
        <v>10</v>
      </c>
      <c r="AH136" s="42" t="e">
        <f>#N/A</f>
        <v>#N/A</v>
      </c>
      <c r="AI136" s="42">
        <f t="shared" si="54"/>
        <v>9.375</v>
      </c>
      <c r="AJ136" s="42">
        <v>10</v>
      </c>
      <c r="AK136" s="47">
        <v>7</v>
      </c>
      <c r="AL136" s="47">
        <v>7.75</v>
      </c>
      <c r="AM136" s="47">
        <v>10</v>
      </c>
      <c r="AN136" s="47">
        <v>10</v>
      </c>
      <c r="AO136" s="47">
        <f t="shared" si="55"/>
        <v>10</v>
      </c>
      <c r="AP136" s="47">
        <v>10</v>
      </c>
      <c r="AQ136" s="42">
        <f t="shared" si="7"/>
        <v>8.95</v>
      </c>
      <c r="AR136" s="42">
        <v>10</v>
      </c>
      <c r="AS136" s="42">
        <v>10</v>
      </c>
      <c r="AT136" s="42">
        <v>10</v>
      </c>
      <c r="AU136" s="42">
        <f t="shared" si="8"/>
        <v>10</v>
      </c>
      <c r="AV136" s="42">
        <f t="shared" si="9"/>
        <v>10</v>
      </c>
      <c r="AW136" s="43">
        <f t="shared" si="10"/>
        <v>8.733017333333333</v>
      </c>
      <c r="AX136" s="44">
        <v>7.64</v>
      </c>
      <c r="AY136" s="45">
        <f t="shared" si="11"/>
        <v>8.186508666666667</v>
      </c>
      <c r="AZ136" s="61">
        <f t="shared" si="12"/>
        <v>22</v>
      </c>
      <c r="BA136" s="30">
        <f t="shared" si="13"/>
        <v>8.19</v>
      </c>
      <c r="BB136" s="43">
        <f t="shared" si="14"/>
        <v>6.768736</v>
      </c>
      <c r="BC136" s="43">
        <f t="shared" si="15"/>
        <v>9.333333333333332</v>
      </c>
      <c r="BD136" s="43">
        <f t="shared" si="16"/>
        <v>9.415000000000001</v>
      </c>
    </row>
    <row r="137" spans="1:56" ht="15" customHeight="1">
      <c r="A137" s="41" t="s">
        <v>213</v>
      </c>
      <c r="B137" s="42" t="s">
        <v>60</v>
      </c>
      <c r="C137" s="42" t="s">
        <v>60</v>
      </c>
      <c r="D137" s="42" t="s">
        <v>60</v>
      </c>
      <c r="E137" s="42">
        <v>3.465524</v>
      </c>
      <c r="F137" s="42">
        <v>9.36</v>
      </c>
      <c r="G137" s="42">
        <v>10</v>
      </c>
      <c r="H137" s="42">
        <v>10</v>
      </c>
      <c r="I137" s="42">
        <v>2.5</v>
      </c>
      <c r="J137" s="42">
        <v>9.875140311075429</v>
      </c>
      <c r="K137" s="42">
        <v>9.850168373290515</v>
      </c>
      <c r="L137" s="42">
        <f t="shared" si="0"/>
        <v>8.445061736873189</v>
      </c>
      <c r="M137" s="42">
        <v>10</v>
      </c>
      <c r="N137" s="42">
        <v>10</v>
      </c>
      <c r="O137" s="47">
        <v>7.5</v>
      </c>
      <c r="P137" s="47">
        <f t="shared" si="1"/>
        <v>9.166666666666666</v>
      </c>
      <c r="Q137" s="42">
        <f t="shared" si="2"/>
        <v>8.990576134513285</v>
      </c>
      <c r="R137" s="42">
        <v>10</v>
      </c>
      <c r="S137" s="42">
        <v>5</v>
      </c>
      <c r="T137" s="42">
        <v>10</v>
      </c>
      <c r="U137" s="42">
        <f t="shared" si="3"/>
        <v>8.333333333333334</v>
      </c>
      <c r="V137" s="42" t="s">
        <v>60</v>
      </c>
      <c r="W137" s="42" t="s">
        <v>60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v>10</v>
      </c>
      <c r="AK137" s="47">
        <v>1.6666666666666667</v>
      </c>
      <c r="AL137" s="47">
        <v>2.75</v>
      </c>
      <c r="AM137" s="47" t="s">
        <v>60</v>
      </c>
      <c r="AN137" s="47" t="s">
        <v>60</v>
      </c>
      <c r="AO137" s="47" t="s">
        <v>60</v>
      </c>
      <c r="AP137" s="47" t="s">
        <v>60</v>
      </c>
      <c r="AQ137" s="42">
        <f t="shared" si="7"/>
        <v>4.805555555555556</v>
      </c>
      <c r="AR137" s="42">
        <v>10</v>
      </c>
      <c r="AS137" s="42">
        <v>0</v>
      </c>
      <c r="AT137" s="42">
        <v>0</v>
      </c>
      <c r="AU137" s="42">
        <f t="shared" si="8"/>
        <v>0</v>
      </c>
      <c r="AV137" s="42">
        <f t="shared" si="9"/>
        <v>5</v>
      </c>
      <c r="AW137" s="43">
        <f t="shared" si="10"/>
        <v>6.13717318177647</v>
      </c>
      <c r="AX137" s="44">
        <v>7.05</v>
      </c>
      <c r="AY137" s="45">
        <f t="shared" si="11"/>
        <v>6.5935865908882345</v>
      </c>
      <c r="AZ137" s="61">
        <f t="shared" si="12"/>
        <v>96</v>
      </c>
      <c r="BA137" s="30">
        <f t="shared" si="13"/>
        <v>6.59</v>
      </c>
      <c r="BB137" s="43">
        <f t="shared" si="14"/>
        <v>3.465524</v>
      </c>
      <c r="BC137" s="43">
        <f t="shared" si="15"/>
        <v>8.990576134513285</v>
      </c>
      <c r="BD137" s="43">
        <f t="shared" si="16"/>
        <v>6.046296296296297</v>
      </c>
    </row>
    <row r="138" spans="1:56" ht="15" customHeight="1">
      <c r="A138" s="41" t="s">
        <v>186</v>
      </c>
      <c r="B138" s="42">
        <v>4.2</v>
      </c>
      <c r="C138" s="42">
        <v>4.8</v>
      </c>
      <c r="D138" s="42">
        <v>4.5</v>
      </c>
      <c r="E138" s="42">
        <v>4.504761904761905</v>
      </c>
      <c r="F138" s="42">
        <v>4.920000000000001</v>
      </c>
      <c r="G138" s="42">
        <v>5</v>
      </c>
      <c r="H138" s="42">
        <v>10</v>
      </c>
      <c r="I138" s="42">
        <v>7.5</v>
      </c>
      <c r="J138" s="42">
        <v>10</v>
      </c>
      <c r="K138" s="42">
        <v>10</v>
      </c>
      <c r="L138" s="42">
        <f t="shared" si="0"/>
        <v>8.5</v>
      </c>
      <c r="M138" s="42">
        <v>8.5</v>
      </c>
      <c r="N138" s="42">
        <v>10</v>
      </c>
      <c r="O138" s="47">
        <v>0</v>
      </c>
      <c r="P138" s="47">
        <f t="shared" si="1"/>
        <v>6.166666666666667</v>
      </c>
      <c r="Q138" s="42">
        <f t="shared" si="2"/>
        <v>6.52888888888889</v>
      </c>
      <c r="R138" s="42">
        <v>10</v>
      </c>
      <c r="S138" s="42">
        <v>10</v>
      </c>
      <c r="T138" s="42">
        <v>5</v>
      </c>
      <c r="U138" s="42">
        <f t="shared" si="3"/>
        <v>8.333333333333334</v>
      </c>
      <c r="V138" s="42">
        <v>10</v>
      </c>
      <c r="W138" s="42">
        <v>7.5</v>
      </c>
      <c r="X138" s="42">
        <f aca="true" t="shared" si="56" ref="X138:X140">#N/A</f>
        <v>8.75</v>
      </c>
      <c r="Y138" s="42">
        <v>5</v>
      </c>
      <c r="Z138" s="42">
        <v>5</v>
      </c>
      <c r="AA138" s="42">
        <v>7.5</v>
      </c>
      <c r="AB138" s="42">
        <v>5</v>
      </c>
      <c r="AC138" s="42">
        <v>7.5</v>
      </c>
      <c r="AD138" s="42" t="e">
        <f>#N/A</f>
        <v>#N/A</v>
      </c>
      <c r="AE138" s="42">
        <v>2.5</v>
      </c>
      <c r="AF138" s="42">
        <v>2.5</v>
      </c>
      <c r="AG138" s="42">
        <v>10</v>
      </c>
      <c r="AH138" s="42" t="e">
        <f>#N/A</f>
        <v>#N/A</v>
      </c>
      <c r="AI138" s="42">
        <f aca="true" t="shared" si="57" ref="AI138:AI140">AVERAGE(Y138,Z138,AD138,AH138)</f>
        <v>5.416666666666667</v>
      </c>
      <c r="AJ138" s="42">
        <v>7.907210177856372</v>
      </c>
      <c r="AK138" s="47">
        <v>4</v>
      </c>
      <c r="AL138" s="47">
        <v>5.5</v>
      </c>
      <c r="AM138" s="47">
        <v>7.5</v>
      </c>
      <c r="AN138" s="47">
        <v>7.5</v>
      </c>
      <c r="AO138" s="47">
        <f aca="true" t="shared" si="58" ref="AO138:AO140">#N/A</f>
        <v>7.5</v>
      </c>
      <c r="AP138" s="47">
        <v>10</v>
      </c>
      <c r="AQ138" s="42">
        <f t="shared" si="7"/>
        <v>6.981442035571274</v>
      </c>
      <c r="AR138" s="42">
        <v>5</v>
      </c>
      <c r="AS138" s="42">
        <v>10</v>
      </c>
      <c r="AT138" s="42">
        <v>10</v>
      </c>
      <c r="AU138" s="42">
        <f t="shared" si="8"/>
        <v>10</v>
      </c>
      <c r="AV138" s="42">
        <f t="shared" si="9"/>
        <v>7.5</v>
      </c>
      <c r="AW138" s="43">
        <f t="shared" si="10"/>
        <v>6.456556901969826</v>
      </c>
      <c r="AX138" s="44">
        <v>6.71</v>
      </c>
      <c r="AY138" s="45">
        <f t="shared" si="11"/>
        <v>6.583278450984913</v>
      </c>
      <c r="AZ138" s="61">
        <f t="shared" si="12"/>
        <v>97</v>
      </c>
      <c r="BA138" s="30">
        <f t="shared" si="13"/>
        <v>6.58</v>
      </c>
      <c r="BB138" s="43">
        <f t="shared" si="14"/>
        <v>4.504761904761905</v>
      </c>
      <c r="BC138" s="43">
        <f t="shared" si="15"/>
        <v>6.52888888888889</v>
      </c>
      <c r="BD138" s="43">
        <f t="shared" si="16"/>
        <v>7.396288407114255</v>
      </c>
    </row>
    <row r="139" spans="1:56" ht="15" customHeight="1">
      <c r="A139" s="41" t="s">
        <v>187</v>
      </c>
      <c r="B139" s="42">
        <v>5.1</v>
      </c>
      <c r="C139" s="42">
        <v>3.9000000000000004</v>
      </c>
      <c r="D139" s="42">
        <v>5.1</v>
      </c>
      <c r="E139" s="42">
        <v>4.71111111111111</v>
      </c>
      <c r="F139" s="42">
        <v>8</v>
      </c>
      <c r="G139" s="42">
        <v>5</v>
      </c>
      <c r="H139" s="42">
        <v>9.341169434136866</v>
      </c>
      <c r="I139" s="42">
        <v>5</v>
      </c>
      <c r="J139" s="42">
        <v>8.941878182098602</v>
      </c>
      <c r="K139" s="42">
        <v>6.816650493124946</v>
      </c>
      <c r="L139" s="42">
        <f t="shared" si="0"/>
        <v>7.0199396218720835</v>
      </c>
      <c r="M139" s="42">
        <v>10</v>
      </c>
      <c r="N139" s="42">
        <v>10</v>
      </c>
      <c r="O139" s="47">
        <v>10</v>
      </c>
      <c r="P139" s="47">
        <f t="shared" si="1"/>
        <v>10</v>
      </c>
      <c r="Q139" s="42">
        <f t="shared" si="2"/>
        <v>8.339979873957361</v>
      </c>
      <c r="R139" s="42">
        <v>10</v>
      </c>
      <c r="S139" s="42">
        <v>10</v>
      </c>
      <c r="T139" s="42">
        <v>10</v>
      </c>
      <c r="U139" s="42">
        <f t="shared" si="3"/>
        <v>10</v>
      </c>
      <c r="V139" s="42">
        <v>7.5</v>
      </c>
      <c r="W139" s="42">
        <v>7.5</v>
      </c>
      <c r="X139" s="42">
        <f t="shared" si="56"/>
        <v>7.5</v>
      </c>
      <c r="Y139" s="42">
        <v>7.5</v>
      </c>
      <c r="Z139" s="42">
        <v>7.5</v>
      </c>
      <c r="AA139" s="42">
        <v>7.5</v>
      </c>
      <c r="AB139" s="42">
        <v>7.5</v>
      </c>
      <c r="AC139" s="42">
        <v>7.5</v>
      </c>
      <c r="AD139" s="42" t="e">
        <f>#N/A</f>
        <v>#N/A</v>
      </c>
      <c r="AE139" s="42">
        <v>10</v>
      </c>
      <c r="AF139" s="42">
        <v>7.5</v>
      </c>
      <c r="AG139" s="42">
        <v>7.5</v>
      </c>
      <c r="AH139" s="42" t="e">
        <f>#N/A</f>
        <v>#N/A</v>
      </c>
      <c r="AI139" s="42">
        <f t="shared" si="57"/>
        <v>7.708333333333334</v>
      </c>
      <c r="AJ139" s="42">
        <v>8.502657804856513</v>
      </c>
      <c r="AK139" s="47">
        <v>3</v>
      </c>
      <c r="AL139" s="47">
        <v>3.75</v>
      </c>
      <c r="AM139" s="47">
        <v>7.5</v>
      </c>
      <c r="AN139" s="47">
        <v>7.5</v>
      </c>
      <c r="AO139" s="47">
        <f t="shared" si="58"/>
        <v>7.5</v>
      </c>
      <c r="AP139" s="47">
        <v>5</v>
      </c>
      <c r="AQ139" s="42">
        <f t="shared" si="7"/>
        <v>5.550531560971303</v>
      </c>
      <c r="AR139" s="42">
        <v>5</v>
      </c>
      <c r="AS139" s="42" t="s">
        <v>60</v>
      </c>
      <c r="AT139" s="42" t="s">
        <v>60</v>
      </c>
      <c r="AU139" s="42">
        <f t="shared" si="8"/>
        <v>0</v>
      </c>
      <c r="AV139" s="42">
        <f t="shared" si="9"/>
        <v>5</v>
      </c>
      <c r="AW139" s="43">
        <f t="shared" si="10"/>
        <v>6.838659235697582</v>
      </c>
      <c r="AX139" s="44">
        <v>6.62</v>
      </c>
      <c r="AY139" s="45">
        <f t="shared" si="11"/>
        <v>6.729329617848791</v>
      </c>
      <c r="AZ139" s="61">
        <f t="shared" si="12"/>
        <v>86</v>
      </c>
      <c r="BA139" s="30">
        <f t="shared" si="13"/>
        <v>6.73</v>
      </c>
      <c r="BB139" s="43">
        <f t="shared" si="14"/>
        <v>4.71111111111111</v>
      </c>
      <c r="BC139" s="43">
        <f t="shared" si="15"/>
        <v>8.339979873957361</v>
      </c>
      <c r="BD139" s="43">
        <f t="shared" si="16"/>
        <v>7.151772978860928</v>
      </c>
    </row>
    <row r="140" spans="1:56" ht="15" customHeight="1">
      <c r="A140" s="41" t="s">
        <v>188</v>
      </c>
      <c r="B140" s="42" t="s">
        <v>60</v>
      </c>
      <c r="C140" s="42" t="s">
        <v>60</v>
      </c>
      <c r="D140" s="42" t="s">
        <v>60</v>
      </c>
      <c r="E140" s="42">
        <v>3.852386</v>
      </c>
      <c r="F140" s="42">
        <v>5.88</v>
      </c>
      <c r="G140" s="42">
        <v>10</v>
      </c>
      <c r="H140" s="42">
        <v>10</v>
      </c>
      <c r="I140" s="42">
        <v>7.5</v>
      </c>
      <c r="J140" s="42">
        <v>10</v>
      </c>
      <c r="K140" s="42">
        <v>10</v>
      </c>
      <c r="L140" s="42">
        <f t="shared" si="0"/>
        <v>9.5</v>
      </c>
      <c r="M140" s="42">
        <v>9.399999999999999</v>
      </c>
      <c r="N140" s="42">
        <v>10</v>
      </c>
      <c r="O140" s="47">
        <v>5</v>
      </c>
      <c r="P140" s="47">
        <f t="shared" si="1"/>
        <v>8.133333333333333</v>
      </c>
      <c r="Q140" s="42">
        <f t="shared" si="2"/>
        <v>7.837777777777777</v>
      </c>
      <c r="R140" s="42">
        <v>0</v>
      </c>
      <c r="S140" s="42">
        <v>5</v>
      </c>
      <c r="T140" s="42">
        <v>0</v>
      </c>
      <c r="U140" s="42">
        <f t="shared" si="3"/>
        <v>1.6666666666666667</v>
      </c>
      <c r="V140" s="42">
        <v>7.5</v>
      </c>
      <c r="W140" s="42">
        <v>7.5</v>
      </c>
      <c r="X140" s="42">
        <f t="shared" si="56"/>
        <v>7.5</v>
      </c>
      <c r="Y140" s="42">
        <v>5</v>
      </c>
      <c r="Z140" s="42">
        <v>5</v>
      </c>
      <c r="AA140" s="42">
        <v>5</v>
      </c>
      <c r="AB140" s="42">
        <v>5</v>
      </c>
      <c r="AC140" s="42">
        <v>7.5</v>
      </c>
      <c r="AD140" s="42" t="e">
        <f>#N/A</f>
        <v>#N/A</v>
      </c>
      <c r="AE140" s="42">
        <v>5</v>
      </c>
      <c r="AF140" s="42">
        <v>7.5</v>
      </c>
      <c r="AG140" s="42">
        <v>7.5</v>
      </c>
      <c r="AH140" s="42" t="e">
        <f>#N/A</f>
        <v>#N/A</v>
      </c>
      <c r="AI140" s="42">
        <f t="shared" si="57"/>
        <v>5.625</v>
      </c>
      <c r="AJ140" s="42">
        <v>10</v>
      </c>
      <c r="AK140" s="47">
        <v>2.6666666666666665</v>
      </c>
      <c r="AL140" s="47">
        <v>3.25</v>
      </c>
      <c r="AM140" s="47">
        <v>7.5</v>
      </c>
      <c r="AN140" s="47">
        <v>7.5</v>
      </c>
      <c r="AO140" s="47">
        <f t="shared" si="58"/>
        <v>7.5</v>
      </c>
      <c r="AP140" s="47">
        <v>7.5</v>
      </c>
      <c r="AQ140" s="42">
        <f t="shared" si="7"/>
        <v>6.183333333333334</v>
      </c>
      <c r="AR140" s="42">
        <v>5</v>
      </c>
      <c r="AS140" s="42">
        <v>0</v>
      </c>
      <c r="AT140" s="42">
        <v>0</v>
      </c>
      <c r="AU140" s="42">
        <f t="shared" si="8"/>
        <v>0</v>
      </c>
      <c r="AV140" s="42">
        <f t="shared" si="9"/>
        <v>2.5</v>
      </c>
      <c r="AW140" s="43">
        <f t="shared" si="10"/>
        <v>5.270040944444444</v>
      </c>
      <c r="AX140" s="44">
        <v>5.55</v>
      </c>
      <c r="AY140" s="45">
        <f t="shared" si="11"/>
        <v>5.410020472222222</v>
      </c>
      <c r="AZ140" s="61">
        <f t="shared" si="12"/>
        <v>139</v>
      </c>
      <c r="BA140" s="30">
        <f t="shared" si="13"/>
        <v>5.41</v>
      </c>
      <c r="BB140" s="43">
        <f t="shared" si="14"/>
        <v>3.852386</v>
      </c>
      <c r="BC140" s="43">
        <f t="shared" si="15"/>
        <v>7.837777777777777</v>
      </c>
      <c r="BD140" s="43">
        <f t="shared" si="16"/>
        <v>4.695</v>
      </c>
    </row>
    <row r="141" spans="1:56" ht="15" customHeight="1">
      <c r="A141" s="41" t="s">
        <v>189</v>
      </c>
      <c r="B141" s="42" t="s">
        <v>60</v>
      </c>
      <c r="C141" s="42" t="s">
        <v>60</v>
      </c>
      <c r="D141" s="42" t="s">
        <v>60</v>
      </c>
      <c r="E141" s="42">
        <v>4.938578</v>
      </c>
      <c r="F141" s="42">
        <v>0</v>
      </c>
      <c r="G141" s="42">
        <v>10</v>
      </c>
      <c r="H141" s="42">
        <v>10</v>
      </c>
      <c r="I141" s="42">
        <v>7.5</v>
      </c>
      <c r="J141" s="42">
        <v>10</v>
      </c>
      <c r="K141" s="42">
        <v>10</v>
      </c>
      <c r="L141" s="42">
        <f t="shared" si="0"/>
        <v>9.5</v>
      </c>
      <c r="M141" s="42">
        <v>10</v>
      </c>
      <c r="N141" s="42">
        <v>10</v>
      </c>
      <c r="O141" s="47">
        <v>10</v>
      </c>
      <c r="P141" s="47">
        <f t="shared" si="1"/>
        <v>10</v>
      </c>
      <c r="Q141" s="42">
        <f t="shared" si="2"/>
        <v>6.5</v>
      </c>
      <c r="R141" s="42">
        <v>10</v>
      </c>
      <c r="S141" s="42">
        <v>10</v>
      </c>
      <c r="T141" s="42">
        <v>10</v>
      </c>
      <c r="U141" s="42">
        <f t="shared" si="3"/>
        <v>10</v>
      </c>
      <c r="V141" s="42" t="s">
        <v>60</v>
      </c>
      <c r="W141" s="42" t="s">
        <v>60</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v>10</v>
      </c>
      <c r="AK141" s="47">
        <v>8</v>
      </c>
      <c r="AL141" s="47">
        <v>7</v>
      </c>
      <c r="AM141" s="47" t="s">
        <v>60</v>
      </c>
      <c r="AN141" s="47" t="s">
        <v>60</v>
      </c>
      <c r="AO141" s="47" t="s">
        <v>60</v>
      </c>
      <c r="AP141" s="47" t="s">
        <v>60</v>
      </c>
      <c r="AQ141" s="42">
        <f t="shared" si="7"/>
        <v>8.333333333333334</v>
      </c>
      <c r="AR141" s="42">
        <v>10</v>
      </c>
      <c r="AS141" s="42">
        <v>0</v>
      </c>
      <c r="AT141" s="42">
        <v>0</v>
      </c>
      <c r="AU141" s="42">
        <f t="shared" si="8"/>
        <v>0</v>
      </c>
      <c r="AV141" s="42">
        <f t="shared" si="9"/>
        <v>5</v>
      </c>
      <c r="AW141" s="43">
        <f t="shared" si="10"/>
        <v>6.748533388888889</v>
      </c>
      <c r="AX141" s="44">
        <v>6.88</v>
      </c>
      <c r="AY141" s="45">
        <f t="shared" si="11"/>
        <v>6.814266694444445</v>
      </c>
      <c r="AZ141" s="61">
        <f t="shared" si="12"/>
        <v>82</v>
      </c>
      <c r="BA141" s="30">
        <f t="shared" si="13"/>
        <v>6.81</v>
      </c>
      <c r="BB141" s="43">
        <f t="shared" si="14"/>
        <v>4.938578</v>
      </c>
      <c r="BC141" s="43">
        <f t="shared" si="15"/>
        <v>6.5</v>
      </c>
      <c r="BD141" s="43">
        <f t="shared" si="16"/>
        <v>7.777777777777779</v>
      </c>
    </row>
    <row r="142" spans="1:56" ht="15" customHeight="1">
      <c r="A142" s="41" t="s">
        <v>190</v>
      </c>
      <c r="B142" s="42">
        <v>4.5</v>
      </c>
      <c r="C142" s="42">
        <v>5.4</v>
      </c>
      <c r="D142" s="42">
        <v>4.5</v>
      </c>
      <c r="E142" s="42">
        <v>4.801587301587302</v>
      </c>
      <c r="F142" s="42">
        <v>9.120000000000001</v>
      </c>
      <c r="G142" s="42">
        <v>10</v>
      </c>
      <c r="H142" s="42">
        <v>10</v>
      </c>
      <c r="I142" s="42">
        <v>2.5</v>
      </c>
      <c r="J142" s="42">
        <v>10</v>
      </c>
      <c r="K142" s="42">
        <v>10</v>
      </c>
      <c r="L142" s="42">
        <f t="shared" si="0"/>
        <v>8.5</v>
      </c>
      <c r="M142" s="42">
        <v>10</v>
      </c>
      <c r="N142" s="42">
        <v>10</v>
      </c>
      <c r="O142" s="47">
        <v>0</v>
      </c>
      <c r="P142" s="47">
        <f t="shared" si="1"/>
        <v>6.666666666666667</v>
      </c>
      <c r="Q142" s="42">
        <f t="shared" si="2"/>
        <v>8.095555555555556</v>
      </c>
      <c r="R142" s="42">
        <v>10</v>
      </c>
      <c r="S142" s="42">
        <v>0</v>
      </c>
      <c r="T142" s="42">
        <v>5</v>
      </c>
      <c r="U142" s="42">
        <f t="shared" si="3"/>
        <v>5</v>
      </c>
      <c r="V142" s="42">
        <v>2.5</v>
      </c>
      <c r="W142" s="42">
        <v>5</v>
      </c>
      <c r="X142" s="42">
        <f aca="true" t="shared" si="59" ref="X142:X151">#N/A</f>
        <v>3.75</v>
      </c>
      <c r="Y142" s="42">
        <v>7.5</v>
      </c>
      <c r="Z142" s="42">
        <v>5</v>
      </c>
      <c r="AA142" s="42">
        <v>7.5</v>
      </c>
      <c r="AB142" s="42">
        <v>7.5</v>
      </c>
      <c r="AC142" s="42">
        <v>5</v>
      </c>
      <c r="AD142" s="42" t="e">
        <f>#N/A</f>
        <v>#N/A</v>
      </c>
      <c r="AE142" s="42">
        <v>7.5</v>
      </c>
      <c r="AF142" s="42">
        <v>7.5</v>
      </c>
      <c r="AG142" s="42">
        <v>7.5</v>
      </c>
      <c r="AH142" s="42" t="e">
        <f>#N/A</f>
        <v>#N/A</v>
      </c>
      <c r="AI142" s="42" t="e">
        <f aca="true" t="shared" si="60" ref="AI142:AI151">AVERAGE(Y142,Z142,AD142,AH142)</f>
        <v>#N/A</v>
      </c>
      <c r="AJ142" s="42">
        <v>10</v>
      </c>
      <c r="AK142" s="47">
        <v>4</v>
      </c>
      <c r="AL142" s="47">
        <v>5.5</v>
      </c>
      <c r="AM142" s="47">
        <v>10</v>
      </c>
      <c r="AN142" s="47">
        <v>7.5</v>
      </c>
      <c r="AO142" s="47">
        <f aca="true" t="shared" si="61" ref="AO142:AO151">#N/A</f>
        <v>8.75</v>
      </c>
      <c r="AP142" s="47">
        <v>5</v>
      </c>
      <c r="AQ142" s="42">
        <f t="shared" si="7"/>
        <v>6.65</v>
      </c>
      <c r="AR142" s="42">
        <v>10</v>
      </c>
      <c r="AS142" s="42">
        <v>0</v>
      </c>
      <c r="AT142" s="42">
        <v>0</v>
      </c>
      <c r="AU142" s="42">
        <f t="shared" si="8"/>
        <v>0</v>
      </c>
      <c r="AV142" s="42">
        <f t="shared" si="9"/>
        <v>5</v>
      </c>
      <c r="AW142" s="43">
        <f t="shared" si="10"/>
        <v>5.930952380952381</v>
      </c>
      <c r="AX142" s="44">
        <v>6.58</v>
      </c>
      <c r="AY142" s="45">
        <f t="shared" si="11"/>
        <v>6.255476190476191</v>
      </c>
      <c r="AZ142" s="61">
        <f t="shared" si="12"/>
        <v>116</v>
      </c>
      <c r="BA142" s="30">
        <f t="shared" si="13"/>
        <v>6.26</v>
      </c>
      <c r="BB142" s="43">
        <f t="shared" si="14"/>
        <v>4.801587301587302</v>
      </c>
      <c r="BC142" s="43">
        <f t="shared" si="15"/>
        <v>8.095555555555556</v>
      </c>
      <c r="BD142" s="43" t="e">
        <f t="shared" si="16"/>
        <v>#N/A</v>
      </c>
    </row>
    <row r="143" spans="1:56" ht="15" customHeight="1">
      <c r="A143" s="41" t="s">
        <v>191</v>
      </c>
      <c r="B143" s="42">
        <v>4.5</v>
      </c>
      <c r="C143" s="42">
        <v>5.2</v>
      </c>
      <c r="D143" s="42">
        <v>3.9000000000000004</v>
      </c>
      <c r="E143" s="42">
        <v>4.563492063492063</v>
      </c>
      <c r="F143" s="42">
        <v>8.959999999999999</v>
      </c>
      <c r="G143" s="42">
        <v>10</v>
      </c>
      <c r="H143" s="42">
        <v>6.346705059508075</v>
      </c>
      <c r="I143" s="42">
        <v>2.5</v>
      </c>
      <c r="J143" s="42">
        <v>8.882839524979042</v>
      </c>
      <c r="K143" s="42">
        <v>8.745897273202278</v>
      </c>
      <c r="L143" s="42">
        <f t="shared" si="0"/>
        <v>7.295088371537878</v>
      </c>
      <c r="M143" s="42">
        <v>9.5</v>
      </c>
      <c r="N143" s="42">
        <v>10</v>
      </c>
      <c r="O143" s="47">
        <v>10</v>
      </c>
      <c r="P143" s="47">
        <f t="shared" si="1"/>
        <v>9.833333333333334</v>
      </c>
      <c r="Q143" s="42">
        <f t="shared" si="2"/>
        <v>8.696140568290403</v>
      </c>
      <c r="R143" s="42">
        <v>10</v>
      </c>
      <c r="S143" s="42">
        <v>10</v>
      </c>
      <c r="T143" s="42">
        <v>10</v>
      </c>
      <c r="U143" s="42">
        <f t="shared" si="3"/>
        <v>10</v>
      </c>
      <c r="V143" s="42">
        <v>5</v>
      </c>
      <c r="W143" s="42">
        <v>5</v>
      </c>
      <c r="X143" s="42">
        <f t="shared" si="59"/>
        <v>5</v>
      </c>
      <c r="Y143" s="42">
        <v>7.5</v>
      </c>
      <c r="Z143" s="42">
        <v>7.5</v>
      </c>
      <c r="AA143" s="42">
        <v>5</v>
      </c>
      <c r="AB143" s="42">
        <v>7.5</v>
      </c>
      <c r="AC143" s="42">
        <v>5</v>
      </c>
      <c r="AD143" s="42" t="e">
        <f>#N/A</f>
        <v>#N/A</v>
      </c>
      <c r="AE143" s="42">
        <v>7.5</v>
      </c>
      <c r="AF143" s="42">
        <v>7.5</v>
      </c>
      <c r="AG143" s="42">
        <v>7.5</v>
      </c>
      <c r="AH143" s="42" t="e">
        <f>#N/A</f>
        <v>#N/A</v>
      </c>
      <c r="AI143" s="42" t="e">
        <f t="shared" si="60"/>
        <v>#N/A</v>
      </c>
      <c r="AJ143" s="42">
        <v>10</v>
      </c>
      <c r="AK143" s="47">
        <v>3</v>
      </c>
      <c r="AL143" s="47">
        <v>4</v>
      </c>
      <c r="AM143" s="47">
        <v>10</v>
      </c>
      <c r="AN143" s="47">
        <v>10</v>
      </c>
      <c r="AO143" s="47">
        <f t="shared" si="61"/>
        <v>10</v>
      </c>
      <c r="AP143" s="47">
        <v>5</v>
      </c>
      <c r="AQ143" s="42">
        <f t="shared" si="7"/>
        <v>6.4</v>
      </c>
      <c r="AR143" s="42">
        <v>10</v>
      </c>
      <c r="AS143" s="42">
        <v>10</v>
      </c>
      <c r="AT143" s="42">
        <v>10</v>
      </c>
      <c r="AU143" s="42">
        <f t="shared" si="8"/>
        <v>10</v>
      </c>
      <c r="AV143" s="42">
        <f t="shared" si="9"/>
        <v>10</v>
      </c>
      <c r="AW143" s="43">
        <f t="shared" si="10"/>
        <v>7.163241491278949</v>
      </c>
      <c r="AX143" s="44">
        <v>7.03</v>
      </c>
      <c r="AY143" s="45">
        <f t="shared" si="11"/>
        <v>7.096620745639475</v>
      </c>
      <c r="AZ143" s="61">
        <f t="shared" si="12"/>
        <v>61</v>
      </c>
      <c r="BA143" s="30">
        <f t="shared" si="13"/>
        <v>7.1</v>
      </c>
      <c r="BB143" s="43">
        <f t="shared" si="14"/>
        <v>4.563492063492063</v>
      </c>
      <c r="BC143" s="43">
        <f t="shared" si="15"/>
        <v>8.696140568290403</v>
      </c>
      <c r="BD143" s="43" t="e">
        <f t="shared" si="16"/>
        <v>#N/A</v>
      </c>
    </row>
    <row r="144" spans="1:56" ht="15" customHeight="1">
      <c r="A144" s="41" t="s">
        <v>192</v>
      </c>
      <c r="B144" s="42">
        <v>2.3000000000000003</v>
      </c>
      <c r="C144" s="42">
        <v>4.8</v>
      </c>
      <c r="D144" s="42">
        <v>3.5999999999999996</v>
      </c>
      <c r="E144" s="42">
        <v>3.587301587301588</v>
      </c>
      <c r="F144" s="42">
        <v>5.720000000000001</v>
      </c>
      <c r="G144" s="42">
        <v>5</v>
      </c>
      <c r="H144" s="42">
        <v>10</v>
      </c>
      <c r="I144" s="42">
        <v>5</v>
      </c>
      <c r="J144" s="42">
        <v>10</v>
      </c>
      <c r="K144" s="42">
        <v>10</v>
      </c>
      <c r="L144" s="42">
        <f t="shared" si="0"/>
        <v>8</v>
      </c>
      <c r="M144" s="42">
        <v>9.9</v>
      </c>
      <c r="N144" s="42">
        <v>10</v>
      </c>
      <c r="O144" s="47">
        <v>0</v>
      </c>
      <c r="P144" s="47">
        <f t="shared" si="1"/>
        <v>6.633333333333333</v>
      </c>
      <c r="Q144" s="42">
        <f t="shared" si="2"/>
        <v>6.784444444444444</v>
      </c>
      <c r="R144" s="42">
        <v>10</v>
      </c>
      <c r="S144" s="42">
        <v>10</v>
      </c>
      <c r="T144" s="42">
        <v>5</v>
      </c>
      <c r="U144" s="42">
        <f t="shared" si="3"/>
        <v>8.333333333333334</v>
      </c>
      <c r="V144" s="42">
        <v>7.5</v>
      </c>
      <c r="W144" s="42">
        <v>5</v>
      </c>
      <c r="X144" s="42">
        <f t="shared" si="59"/>
        <v>6.25</v>
      </c>
      <c r="Y144" s="42">
        <v>5</v>
      </c>
      <c r="Z144" s="42">
        <v>5</v>
      </c>
      <c r="AA144" s="42">
        <v>5</v>
      </c>
      <c r="AB144" s="42">
        <v>5</v>
      </c>
      <c r="AC144" s="42">
        <v>7.5</v>
      </c>
      <c r="AD144" s="42" t="e">
        <f>#N/A</f>
        <v>#N/A</v>
      </c>
      <c r="AE144" s="42">
        <v>5</v>
      </c>
      <c r="AF144" s="42">
        <v>7.5</v>
      </c>
      <c r="AG144" s="42">
        <v>10</v>
      </c>
      <c r="AH144" s="42" t="e">
        <f>#N/A</f>
        <v>#N/A</v>
      </c>
      <c r="AI144" s="42" t="e">
        <f t="shared" si="60"/>
        <v>#N/A</v>
      </c>
      <c r="AJ144" s="42">
        <v>10</v>
      </c>
      <c r="AK144" s="47">
        <v>3.6666666666666665</v>
      </c>
      <c r="AL144" s="47">
        <v>4.5</v>
      </c>
      <c r="AM144" s="47">
        <v>10</v>
      </c>
      <c r="AN144" s="47">
        <v>7.5</v>
      </c>
      <c r="AO144" s="47">
        <f t="shared" si="61"/>
        <v>8.75</v>
      </c>
      <c r="AP144" s="47">
        <v>7.5</v>
      </c>
      <c r="AQ144" s="42">
        <f t="shared" si="7"/>
        <v>6.883333333333335</v>
      </c>
      <c r="AR144" s="42">
        <v>5</v>
      </c>
      <c r="AS144" s="42">
        <v>0</v>
      </c>
      <c r="AT144" s="42">
        <v>0</v>
      </c>
      <c r="AU144" s="42">
        <f t="shared" si="8"/>
        <v>0</v>
      </c>
      <c r="AV144" s="42">
        <f t="shared" si="9"/>
        <v>2.5</v>
      </c>
      <c r="AW144" s="43">
        <f t="shared" si="10"/>
        <v>5.572936507936508</v>
      </c>
      <c r="AX144" s="44">
        <v>7.22</v>
      </c>
      <c r="AY144" s="45">
        <f t="shared" si="11"/>
        <v>6.396468253968254</v>
      </c>
      <c r="AZ144" s="61">
        <f t="shared" si="12"/>
        <v>107</v>
      </c>
      <c r="BA144" s="30">
        <f t="shared" si="13"/>
        <v>6.4</v>
      </c>
      <c r="BB144" s="43">
        <f t="shared" si="14"/>
        <v>3.587301587301588</v>
      </c>
      <c r="BC144" s="43">
        <f t="shared" si="15"/>
        <v>6.784444444444444</v>
      </c>
      <c r="BD144" s="43" t="e">
        <f t="shared" si="16"/>
        <v>#N/A</v>
      </c>
    </row>
    <row r="145" spans="1:56" ht="15" customHeight="1">
      <c r="A145" s="41" t="s">
        <v>193</v>
      </c>
      <c r="B145" s="42">
        <v>4.9</v>
      </c>
      <c r="C145" s="42">
        <v>5.2</v>
      </c>
      <c r="D145" s="42">
        <v>3.3</v>
      </c>
      <c r="E145" s="42">
        <v>4.455555555555555</v>
      </c>
      <c r="F145" s="42">
        <v>8.28</v>
      </c>
      <c r="G145" s="42">
        <v>10</v>
      </c>
      <c r="H145" s="42">
        <v>10</v>
      </c>
      <c r="I145" s="42">
        <v>7.5</v>
      </c>
      <c r="J145" s="42">
        <v>9.992688984273276</v>
      </c>
      <c r="K145" s="42">
        <v>9.842082060302719</v>
      </c>
      <c r="L145" s="42">
        <f t="shared" si="0"/>
        <v>9.466954208915197</v>
      </c>
      <c r="M145" s="42">
        <v>10</v>
      </c>
      <c r="N145" s="42">
        <v>10</v>
      </c>
      <c r="O145" s="47">
        <v>10</v>
      </c>
      <c r="P145" s="47">
        <f t="shared" si="1"/>
        <v>10</v>
      </c>
      <c r="Q145" s="42">
        <f t="shared" si="2"/>
        <v>9.248984736305067</v>
      </c>
      <c r="R145" s="42">
        <v>10</v>
      </c>
      <c r="S145" s="42">
        <v>10</v>
      </c>
      <c r="T145" s="42">
        <v>10</v>
      </c>
      <c r="U145" s="42">
        <f t="shared" si="3"/>
        <v>10</v>
      </c>
      <c r="V145" s="42">
        <v>7.5</v>
      </c>
      <c r="W145" s="42">
        <v>7.5</v>
      </c>
      <c r="X145" s="42">
        <f t="shared" si="59"/>
        <v>7.5</v>
      </c>
      <c r="Y145" s="42">
        <v>7.5</v>
      </c>
      <c r="Z145" s="42">
        <v>7.5</v>
      </c>
      <c r="AA145" s="42">
        <v>5</v>
      </c>
      <c r="AB145" s="42">
        <v>7.5</v>
      </c>
      <c r="AC145" s="42">
        <v>7.5</v>
      </c>
      <c r="AD145" s="42" t="e">
        <f>#N/A</f>
        <v>#N/A</v>
      </c>
      <c r="AE145" s="42">
        <v>5</v>
      </c>
      <c r="AF145" s="42">
        <v>7.5</v>
      </c>
      <c r="AG145" s="42">
        <v>7.5</v>
      </c>
      <c r="AH145" s="42" t="e">
        <f>#N/A</f>
        <v>#N/A</v>
      </c>
      <c r="AI145" s="42" t="e">
        <f t="shared" si="60"/>
        <v>#N/A</v>
      </c>
      <c r="AJ145" s="42">
        <v>10</v>
      </c>
      <c r="AK145" s="47">
        <v>3.6666666666666665</v>
      </c>
      <c r="AL145" s="47">
        <v>4.75</v>
      </c>
      <c r="AM145" s="47">
        <v>10</v>
      </c>
      <c r="AN145" s="47">
        <v>5</v>
      </c>
      <c r="AO145" s="47">
        <f t="shared" si="61"/>
        <v>7.5</v>
      </c>
      <c r="AP145" s="47">
        <v>10</v>
      </c>
      <c r="AQ145" s="42">
        <f t="shared" si="7"/>
        <v>7.1833333333333345</v>
      </c>
      <c r="AR145" s="42">
        <v>10</v>
      </c>
      <c r="AS145" s="42">
        <v>10</v>
      </c>
      <c r="AT145" s="42">
        <v>10</v>
      </c>
      <c r="AU145" s="42">
        <f t="shared" si="8"/>
        <v>10</v>
      </c>
      <c r="AV145" s="42">
        <f t="shared" si="9"/>
        <v>10</v>
      </c>
      <c r="AW145" s="43">
        <f t="shared" si="10"/>
        <v>7.602801739631822</v>
      </c>
      <c r="AX145" s="44">
        <v>6.31</v>
      </c>
      <c r="AY145" s="45">
        <f t="shared" si="11"/>
        <v>6.95640086981591</v>
      </c>
      <c r="AZ145" s="61">
        <f t="shared" si="12"/>
        <v>72</v>
      </c>
      <c r="BA145" s="30">
        <f t="shared" si="13"/>
        <v>6.96</v>
      </c>
      <c r="BB145" s="43">
        <f t="shared" si="14"/>
        <v>4.455555555555555</v>
      </c>
      <c r="BC145" s="43">
        <f t="shared" si="15"/>
        <v>9.248984736305067</v>
      </c>
      <c r="BD145" s="43" t="e">
        <f t="shared" si="16"/>
        <v>#N/A</v>
      </c>
    </row>
    <row r="146" spans="1:56" ht="15" customHeight="1">
      <c r="A146" s="41" t="s">
        <v>194</v>
      </c>
      <c r="B146" s="42">
        <v>6.6</v>
      </c>
      <c r="C146" s="42">
        <v>5.9</v>
      </c>
      <c r="D146" s="42">
        <v>7.800000000000001</v>
      </c>
      <c r="E146" s="42">
        <v>6.750793650793652</v>
      </c>
      <c r="F146" s="42">
        <v>8.959999999999999</v>
      </c>
      <c r="G146" s="42">
        <v>10</v>
      </c>
      <c r="H146" s="42">
        <v>10</v>
      </c>
      <c r="I146" s="42">
        <v>10</v>
      </c>
      <c r="J146" s="42">
        <v>10</v>
      </c>
      <c r="K146" s="42">
        <v>10</v>
      </c>
      <c r="L146" s="42">
        <f t="shared" si="0"/>
        <v>10</v>
      </c>
      <c r="M146" s="42" t="s">
        <v>60</v>
      </c>
      <c r="N146" s="42">
        <v>5</v>
      </c>
      <c r="O146" s="47">
        <v>0</v>
      </c>
      <c r="P146" s="47">
        <f t="shared" si="1"/>
        <v>2.5</v>
      </c>
      <c r="Q146" s="42">
        <f t="shared" si="2"/>
        <v>7.153333333333333</v>
      </c>
      <c r="R146" s="42">
        <v>5</v>
      </c>
      <c r="S146" s="42">
        <v>0</v>
      </c>
      <c r="T146" s="42">
        <v>0</v>
      </c>
      <c r="U146" s="42">
        <f t="shared" si="3"/>
        <v>1.6666666666666667</v>
      </c>
      <c r="V146" s="42">
        <v>0</v>
      </c>
      <c r="W146" s="42">
        <v>5</v>
      </c>
      <c r="X146" s="42">
        <f t="shared" si="59"/>
        <v>2.5</v>
      </c>
      <c r="Y146" s="42">
        <v>0</v>
      </c>
      <c r="Z146" s="42">
        <v>0</v>
      </c>
      <c r="AA146" s="42">
        <v>0</v>
      </c>
      <c r="AB146" s="42">
        <v>0</v>
      </c>
      <c r="AC146" s="42">
        <v>5</v>
      </c>
      <c r="AD146" s="42" t="e">
        <f>#N/A</f>
        <v>#N/A</v>
      </c>
      <c r="AE146" s="42">
        <v>0</v>
      </c>
      <c r="AF146" s="42">
        <v>0</v>
      </c>
      <c r="AG146" s="42">
        <v>2.5</v>
      </c>
      <c r="AH146" s="42" t="e">
        <f>#N/A</f>
        <v>#N/A</v>
      </c>
      <c r="AI146" s="42" t="e">
        <f t="shared" si="60"/>
        <v>#N/A</v>
      </c>
      <c r="AJ146" s="42">
        <v>10</v>
      </c>
      <c r="AK146" s="47">
        <v>2</v>
      </c>
      <c r="AL146" s="47">
        <v>3.25</v>
      </c>
      <c r="AM146" s="47">
        <v>5</v>
      </c>
      <c r="AN146" s="47">
        <v>7.5</v>
      </c>
      <c r="AO146" s="47">
        <f t="shared" si="61"/>
        <v>6.25</v>
      </c>
      <c r="AP146" s="47">
        <v>2.5</v>
      </c>
      <c r="AQ146" s="42">
        <f t="shared" si="7"/>
        <v>4.8</v>
      </c>
      <c r="AR146" s="42">
        <v>0</v>
      </c>
      <c r="AS146" s="42">
        <v>0</v>
      </c>
      <c r="AT146" s="42">
        <v>0</v>
      </c>
      <c r="AU146" s="42">
        <f t="shared" si="8"/>
        <v>0</v>
      </c>
      <c r="AV146" s="42">
        <f t="shared" si="9"/>
        <v>0</v>
      </c>
      <c r="AW146" s="43">
        <f t="shared" si="10"/>
        <v>4.435198412698413</v>
      </c>
      <c r="AX146" s="44">
        <v>8.1</v>
      </c>
      <c r="AY146" s="45">
        <f t="shared" si="11"/>
        <v>6.267599206349207</v>
      </c>
      <c r="AZ146" s="61">
        <f t="shared" si="12"/>
        <v>115</v>
      </c>
      <c r="BA146" s="30">
        <f t="shared" si="13"/>
        <v>6.27</v>
      </c>
      <c r="BB146" s="43">
        <f t="shared" si="14"/>
        <v>6.750793650793652</v>
      </c>
      <c r="BC146" s="43">
        <f t="shared" si="15"/>
        <v>7.153333333333333</v>
      </c>
      <c r="BD146" s="43" t="e">
        <f t="shared" si="16"/>
        <v>#N/A</v>
      </c>
    </row>
    <row r="147" spans="1:56" ht="15" customHeight="1">
      <c r="A147" s="41" t="s">
        <v>195</v>
      </c>
      <c r="B147" s="42">
        <v>7.800000000000001</v>
      </c>
      <c r="C147" s="42">
        <v>7.199999999999999</v>
      </c>
      <c r="D147" s="42">
        <v>7.199999999999999</v>
      </c>
      <c r="E147" s="42">
        <v>7.420634920634921</v>
      </c>
      <c r="F147" s="42">
        <v>9.6</v>
      </c>
      <c r="G147" s="42">
        <v>10</v>
      </c>
      <c r="H147" s="42">
        <v>10</v>
      </c>
      <c r="I147" s="42">
        <v>10</v>
      </c>
      <c r="J147" s="42">
        <v>10</v>
      </c>
      <c r="K147" s="42">
        <v>10</v>
      </c>
      <c r="L147" s="42">
        <f t="shared" si="0"/>
        <v>10</v>
      </c>
      <c r="M147" s="42">
        <v>9.5</v>
      </c>
      <c r="N147" s="42">
        <v>10</v>
      </c>
      <c r="O147" s="47">
        <v>10</v>
      </c>
      <c r="P147" s="47">
        <f t="shared" si="1"/>
        <v>9.833333333333334</v>
      </c>
      <c r="Q147" s="42">
        <f t="shared" si="2"/>
        <v>9.811111111111112</v>
      </c>
      <c r="R147" s="42">
        <v>10</v>
      </c>
      <c r="S147" s="42">
        <v>10</v>
      </c>
      <c r="T147" s="42">
        <v>10</v>
      </c>
      <c r="U147" s="42">
        <f t="shared" si="3"/>
        <v>10</v>
      </c>
      <c r="V147" s="42">
        <v>10</v>
      </c>
      <c r="W147" s="42">
        <v>10</v>
      </c>
      <c r="X147" s="42">
        <f t="shared" si="59"/>
        <v>10</v>
      </c>
      <c r="Y147" s="42">
        <v>10</v>
      </c>
      <c r="Z147" s="42">
        <v>10</v>
      </c>
      <c r="AA147" s="42">
        <v>10</v>
      </c>
      <c r="AB147" s="42">
        <v>10</v>
      </c>
      <c r="AC147" s="42">
        <v>10</v>
      </c>
      <c r="AD147" s="42" t="e">
        <f>#N/A</f>
        <v>#N/A</v>
      </c>
      <c r="AE147" s="42">
        <v>10</v>
      </c>
      <c r="AF147" s="42">
        <v>10</v>
      </c>
      <c r="AG147" s="42">
        <v>10</v>
      </c>
      <c r="AH147" s="42" t="e">
        <f>#N/A</f>
        <v>#N/A</v>
      </c>
      <c r="AI147" s="42" t="e">
        <f t="shared" si="60"/>
        <v>#N/A</v>
      </c>
      <c r="AJ147" s="42">
        <v>10</v>
      </c>
      <c r="AK147" s="47">
        <v>7.666666666666667</v>
      </c>
      <c r="AL147" s="47">
        <v>7.75</v>
      </c>
      <c r="AM147" s="47">
        <v>10</v>
      </c>
      <c r="AN147" s="47">
        <v>10</v>
      </c>
      <c r="AO147" s="47">
        <f t="shared" si="61"/>
        <v>10</v>
      </c>
      <c r="AP147" s="47">
        <v>10</v>
      </c>
      <c r="AQ147" s="42">
        <f t="shared" si="7"/>
        <v>9.083333333333334</v>
      </c>
      <c r="AR147" s="42">
        <v>10</v>
      </c>
      <c r="AS147" s="42">
        <v>10</v>
      </c>
      <c r="AT147" s="42">
        <v>10</v>
      </c>
      <c r="AU147" s="42">
        <f t="shared" si="8"/>
        <v>10</v>
      </c>
      <c r="AV147" s="42">
        <f t="shared" si="9"/>
        <v>10</v>
      </c>
      <c r="AW147" s="43">
        <f t="shared" si="10"/>
        <v>9.216269841269842</v>
      </c>
      <c r="AX147" s="44">
        <v>7.83</v>
      </c>
      <c r="AY147" s="45">
        <f t="shared" si="11"/>
        <v>8.52313492063492</v>
      </c>
      <c r="AZ147" s="61">
        <f t="shared" si="12"/>
        <v>9</v>
      </c>
      <c r="BA147" s="30">
        <f t="shared" si="13"/>
        <v>8.52</v>
      </c>
      <c r="BB147" s="43">
        <f t="shared" si="14"/>
        <v>7.420634920634921</v>
      </c>
      <c r="BC147" s="43">
        <f t="shared" si="15"/>
        <v>9.811111111111112</v>
      </c>
      <c r="BD147" s="43" t="e">
        <f t="shared" si="16"/>
        <v>#N/A</v>
      </c>
    </row>
    <row r="148" spans="1:56" ht="15" customHeight="1">
      <c r="A148" s="41" t="s">
        <v>196</v>
      </c>
      <c r="B148" s="42">
        <v>6.9</v>
      </c>
      <c r="C148" s="42">
        <v>6.1</v>
      </c>
      <c r="D148" s="42">
        <v>6.5</v>
      </c>
      <c r="E148" s="42">
        <v>6.47936507936508</v>
      </c>
      <c r="F148" s="42">
        <v>8.120000000000001</v>
      </c>
      <c r="G148" s="42">
        <v>10</v>
      </c>
      <c r="H148" s="42">
        <v>9.76532853813526</v>
      </c>
      <c r="I148" s="42">
        <v>10</v>
      </c>
      <c r="J148" s="42">
        <v>9.992566967271252</v>
      </c>
      <c r="K148" s="42">
        <v>9.996177297453787</v>
      </c>
      <c r="L148" s="42">
        <f t="shared" si="0"/>
        <v>9.95081456057206</v>
      </c>
      <c r="M148" s="42">
        <v>9.5</v>
      </c>
      <c r="N148" s="42">
        <v>10</v>
      </c>
      <c r="O148" s="47">
        <v>10</v>
      </c>
      <c r="P148" s="47">
        <f t="shared" si="1"/>
        <v>9.833333333333334</v>
      </c>
      <c r="Q148" s="42">
        <f t="shared" si="2"/>
        <v>9.301382631301799</v>
      </c>
      <c r="R148" s="42">
        <v>5</v>
      </c>
      <c r="S148" s="42">
        <v>10</v>
      </c>
      <c r="T148" s="42">
        <v>10</v>
      </c>
      <c r="U148" s="42">
        <f t="shared" si="3"/>
        <v>8.333333333333334</v>
      </c>
      <c r="V148" s="42">
        <v>10</v>
      </c>
      <c r="W148" s="42">
        <v>10</v>
      </c>
      <c r="X148" s="42">
        <f t="shared" si="59"/>
        <v>10</v>
      </c>
      <c r="Y148" s="42">
        <v>10</v>
      </c>
      <c r="Z148" s="42">
        <v>10</v>
      </c>
      <c r="AA148" s="42">
        <v>10</v>
      </c>
      <c r="AB148" s="42">
        <v>10</v>
      </c>
      <c r="AC148" s="42">
        <v>10</v>
      </c>
      <c r="AD148" s="42" t="e">
        <f>#N/A</f>
        <v>#N/A</v>
      </c>
      <c r="AE148" s="42">
        <v>10</v>
      </c>
      <c r="AF148" s="42">
        <v>10</v>
      </c>
      <c r="AG148" s="42">
        <v>10</v>
      </c>
      <c r="AH148" s="42" t="e">
        <f>#N/A</f>
        <v>#N/A</v>
      </c>
      <c r="AI148" s="42" t="e">
        <f t="shared" si="60"/>
        <v>#N/A</v>
      </c>
      <c r="AJ148" s="42">
        <v>10</v>
      </c>
      <c r="AK148" s="47">
        <v>9</v>
      </c>
      <c r="AL148" s="47">
        <v>7.5</v>
      </c>
      <c r="AM148" s="47">
        <v>10</v>
      </c>
      <c r="AN148" s="47">
        <v>10</v>
      </c>
      <c r="AO148" s="47">
        <f t="shared" si="61"/>
        <v>10</v>
      </c>
      <c r="AP148" s="47">
        <v>10</v>
      </c>
      <c r="AQ148" s="42">
        <f t="shared" si="7"/>
        <v>9.3</v>
      </c>
      <c r="AR148" s="42">
        <v>10</v>
      </c>
      <c r="AS148" s="42">
        <v>10</v>
      </c>
      <c r="AT148" s="42">
        <v>10</v>
      </c>
      <c r="AU148" s="42">
        <f t="shared" si="8"/>
        <v>10</v>
      </c>
      <c r="AV148" s="42">
        <f t="shared" si="9"/>
        <v>10</v>
      </c>
      <c r="AW148" s="43">
        <f t="shared" si="10"/>
        <v>8.708520261000054</v>
      </c>
      <c r="AX148" s="44">
        <v>7.81</v>
      </c>
      <c r="AY148" s="45">
        <f t="shared" si="11"/>
        <v>8.259260130500026</v>
      </c>
      <c r="AZ148" s="61">
        <f t="shared" si="12"/>
        <v>18</v>
      </c>
      <c r="BA148" s="30">
        <f t="shared" si="13"/>
        <v>8.26</v>
      </c>
      <c r="BB148" s="43">
        <f t="shared" si="14"/>
        <v>6.47936507936508</v>
      </c>
      <c r="BC148" s="43">
        <f t="shared" si="15"/>
        <v>9.301382631301799</v>
      </c>
      <c r="BD148" s="43" t="e">
        <f t="shared" si="16"/>
        <v>#N/A</v>
      </c>
    </row>
    <row r="149" spans="1:56" ht="15" customHeight="1">
      <c r="A149" s="41" t="s">
        <v>197</v>
      </c>
      <c r="B149" s="42">
        <v>7.1</v>
      </c>
      <c r="C149" s="42">
        <v>7</v>
      </c>
      <c r="D149" s="42">
        <v>4.699999999999999</v>
      </c>
      <c r="E149" s="42">
        <v>6.26984126984127</v>
      </c>
      <c r="F149" s="42">
        <v>6.840000000000001</v>
      </c>
      <c r="G149" s="42">
        <v>10</v>
      </c>
      <c r="H149" s="42">
        <v>10</v>
      </c>
      <c r="I149" s="42">
        <v>10</v>
      </c>
      <c r="J149" s="42">
        <v>10</v>
      </c>
      <c r="K149" s="42">
        <v>10</v>
      </c>
      <c r="L149" s="42">
        <f t="shared" si="0"/>
        <v>10</v>
      </c>
      <c r="M149" s="42">
        <v>10</v>
      </c>
      <c r="N149" s="42">
        <v>10</v>
      </c>
      <c r="O149" s="47">
        <v>10</v>
      </c>
      <c r="P149" s="47">
        <f t="shared" si="1"/>
        <v>10</v>
      </c>
      <c r="Q149" s="42">
        <f t="shared" si="2"/>
        <v>8.946666666666667</v>
      </c>
      <c r="R149" s="42">
        <v>10</v>
      </c>
      <c r="S149" s="42">
        <v>10</v>
      </c>
      <c r="T149" s="42">
        <v>10</v>
      </c>
      <c r="U149" s="42">
        <f t="shared" si="3"/>
        <v>10</v>
      </c>
      <c r="V149" s="42">
        <v>10</v>
      </c>
      <c r="W149" s="42">
        <v>10</v>
      </c>
      <c r="X149" s="42">
        <f t="shared" si="59"/>
        <v>10</v>
      </c>
      <c r="Y149" s="42">
        <v>10</v>
      </c>
      <c r="Z149" s="42">
        <v>10</v>
      </c>
      <c r="AA149" s="42">
        <v>7.5</v>
      </c>
      <c r="AB149" s="42">
        <v>7.5</v>
      </c>
      <c r="AC149" s="42">
        <v>7.5</v>
      </c>
      <c r="AD149" s="42" t="e">
        <f>#N/A</f>
        <v>#N/A</v>
      </c>
      <c r="AE149" s="42">
        <v>10</v>
      </c>
      <c r="AF149" s="42">
        <v>7.5</v>
      </c>
      <c r="AG149" s="42">
        <v>7.5</v>
      </c>
      <c r="AH149" s="42" t="e">
        <f>#N/A</f>
        <v>#N/A</v>
      </c>
      <c r="AI149" s="42" t="e">
        <f t="shared" si="60"/>
        <v>#N/A</v>
      </c>
      <c r="AJ149" s="42">
        <v>10</v>
      </c>
      <c r="AK149" s="58">
        <v>7.333333333333333</v>
      </c>
      <c r="AL149" s="42">
        <v>7.5</v>
      </c>
      <c r="AM149" s="42">
        <v>10</v>
      </c>
      <c r="AN149" s="42">
        <v>10</v>
      </c>
      <c r="AO149" s="47">
        <f t="shared" si="61"/>
        <v>10</v>
      </c>
      <c r="AP149" s="42">
        <v>10</v>
      </c>
      <c r="AQ149" s="42">
        <f t="shared" si="7"/>
        <v>8.966666666666665</v>
      </c>
      <c r="AR149" s="42">
        <v>10</v>
      </c>
      <c r="AS149" s="42">
        <v>10</v>
      </c>
      <c r="AT149" s="42">
        <v>10</v>
      </c>
      <c r="AU149" s="42">
        <f t="shared" si="8"/>
        <v>10</v>
      </c>
      <c r="AV149" s="42">
        <f t="shared" si="9"/>
        <v>10</v>
      </c>
      <c r="AW149" s="43">
        <f t="shared" si="10"/>
        <v>8.596626984126985</v>
      </c>
      <c r="AX149" s="44">
        <v>7.33</v>
      </c>
      <c r="AY149" s="45">
        <f t="shared" si="11"/>
        <v>7.9633134920634925</v>
      </c>
      <c r="AZ149" s="61">
        <f t="shared" si="12"/>
        <v>36</v>
      </c>
      <c r="BA149" s="30">
        <f t="shared" si="13"/>
        <v>7.96</v>
      </c>
      <c r="BB149" s="43">
        <f t="shared" si="14"/>
        <v>6.26984126984127</v>
      </c>
      <c r="BC149" s="43">
        <f t="shared" si="15"/>
        <v>8.946666666666667</v>
      </c>
      <c r="BD149" s="43" t="e">
        <f t="shared" si="16"/>
        <v>#N/A</v>
      </c>
    </row>
    <row r="150" spans="1:56" ht="15" customHeight="1">
      <c r="A150" s="41" t="s">
        <v>198</v>
      </c>
      <c r="B150" s="42">
        <v>2.5</v>
      </c>
      <c r="C150" s="42">
        <v>3.3</v>
      </c>
      <c r="D150" s="42">
        <v>1.6</v>
      </c>
      <c r="E150" s="42">
        <v>2.453968253968254</v>
      </c>
      <c r="F150" s="42">
        <v>0</v>
      </c>
      <c r="G150" s="42">
        <v>10</v>
      </c>
      <c r="H150" s="42">
        <v>10</v>
      </c>
      <c r="I150" s="42">
        <v>5</v>
      </c>
      <c r="J150" s="42">
        <v>10</v>
      </c>
      <c r="K150" s="42">
        <v>9.986646539440681</v>
      </c>
      <c r="L150" s="42">
        <f t="shared" si="0"/>
        <v>8.997329307888137</v>
      </c>
      <c r="M150" s="42">
        <v>10</v>
      </c>
      <c r="N150" s="42">
        <v>10</v>
      </c>
      <c r="O150" s="47">
        <v>10</v>
      </c>
      <c r="P150" s="47">
        <f t="shared" si="1"/>
        <v>10</v>
      </c>
      <c r="Q150" s="42">
        <f t="shared" si="2"/>
        <v>6.332443102629379</v>
      </c>
      <c r="R150" s="42">
        <v>10</v>
      </c>
      <c r="S150" s="42">
        <v>10</v>
      </c>
      <c r="T150" s="42">
        <v>10</v>
      </c>
      <c r="U150" s="42">
        <f t="shared" si="3"/>
        <v>10</v>
      </c>
      <c r="V150" s="42">
        <v>10</v>
      </c>
      <c r="W150" s="42">
        <v>7.5</v>
      </c>
      <c r="X150" s="42">
        <f t="shared" si="59"/>
        <v>8.75</v>
      </c>
      <c r="Y150" s="42">
        <v>10</v>
      </c>
      <c r="Z150" s="42">
        <v>10</v>
      </c>
      <c r="AA150" s="42">
        <v>10</v>
      </c>
      <c r="AB150" s="42">
        <v>5</v>
      </c>
      <c r="AC150" s="42">
        <v>5</v>
      </c>
      <c r="AD150" s="42" t="e">
        <f>#N/A</f>
        <v>#N/A</v>
      </c>
      <c r="AE150" s="42">
        <v>10</v>
      </c>
      <c r="AF150" s="42">
        <v>7.5</v>
      </c>
      <c r="AG150" s="42">
        <v>10</v>
      </c>
      <c r="AH150" s="42" t="e">
        <f>#N/A</f>
        <v>#N/A</v>
      </c>
      <c r="AI150" s="42" t="e">
        <f t="shared" si="60"/>
        <v>#N/A</v>
      </c>
      <c r="AJ150" s="42">
        <v>10</v>
      </c>
      <c r="AK150" s="47">
        <v>1</v>
      </c>
      <c r="AL150" s="47">
        <v>2.75</v>
      </c>
      <c r="AM150" s="47">
        <v>10</v>
      </c>
      <c r="AN150" s="47">
        <v>10</v>
      </c>
      <c r="AO150" s="47">
        <f t="shared" si="61"/>
        <v>10</v>
      </c>
      <c r="AP150" s="47">
        <v>7.5</v>
      </c>
      <c r="AQ150" s="42">
        <f t="shared" si="7"/>
        <v>6.25</v>
      </c>
      <c r="AR150" s="42">
        <v>10</v>
      </c>
      <c r="AS150" s="42">
        <v>10</v>
      </c>
      <c r="AT150" s="42">
        <v>10</v>
      </c>
      <c r="AU150" s="42">
        <f t="shared" si="8"/>
        <v>10</v>
      </c>
      <c r="AV150" s="42">
        <f t="shared" si="9"/>
        <v>10</v>
      </c>
      <c r="AW150" s="43">
        <f t="shared" si="10"/>
        <v>6.592436172482742</v>
      </c>
      <c r="AX150" s="44">
        <v>3.88</v>
      </c>
      <c r="AY150" s="45">
        <f t="shared" si="11"/>
        <v>5.2362180862413705</v>
      </c>
      <c r="AZ150" s="61">
        <f t="shared" si="12"/>
        <v>143</v>
      </c>
      <c r="BA150" s="30">
        <f t="shared" si="13"/>
        <v>5.24</v>
      </c>
      <c r="BB150" s="43">
        <f t="shared" si="14"/>
        <v>2.453968253968254</v>
      </c>
      <c r="BC150" s="43">
        <f t="shared" si="15"/>
        <v>6.332443102629379</v>
      </c>
      <c r="BD150" s="43" t="e">
        <f t="shared" si="16"/>
        <v>#N/A</v>
      </c>
    </row>
    <row r="151" spans="1:56" ht="15" customHeight="1">
      <c r="A151" s="41" t="s">
        <v>199</v>
      </c>
      <c r="B151" s="42">
        <v>6.2</v>
      </c>
      <c r="C151" s="42">
        <v>4.2</v>
      </c>
      <c r="D151" s="42">
        <v>4.699999999999999</v>
      </c>
      <c r="E151" s="42">
        <v>5.061904761904762</v>
      </c>
      <c r="F151" s="42">
        <v>8.68</v>
      </c>
      <c r="G151" s="42">
        <v>10</v>
      </c>
      <c r="H151" s="42">
        <v>10</v>
      </c>
      <c r="I151" s="42">
        <v>10</v>
      </c>
      <c r="J151" s="42">
        <v>10</v>
      </c>
      <c r="K151" s="42">
        <v>10</v>
      </c>
      <c r="L151" s="42">
        <f t="shared" si="0"/>
        <v>10</v>
      </c>
      <c r="M151" s="42">
        <v>10</v>
      </c>
      <c r="N151" s="42">
        <v>10</v>
      </c>
      <c r="O151" s="47">
        <v>5</v>
      </c>
      <c r="P151" s="47">
        <f t="shared" si="1"/>
        <v>8.333333333333334</v>
      </c>
      <c r="Q151" s="42">
        <f t="shared" si="2"/>
        <v>9.004444444444445</v>
      </c>
      <c r="R151" s="42">
        <v>0</v>
      </c>
      <c r="S151" s="42">
        <v>5</v>
      </c>
      <c r="T151" s="42">
        <v>5</v>
      </c>
      <c r="U151" s="42">
        <f t="shared" si="3"/>
        <v>3.3333333333333335</v>
      </c>
      <c r="V151" s="42">
        <v>2.5</v>
      </c>
      <c r="W151" s="42">
        <v>2.5</v>
      </c>
      <c r="X151" s="42">
        <f t="shared" si="59"/>
        <v>2.5</v>
      </c>
      <c r="Y151" s="42">
        <v>2.5</v>
      </c>
      <c r="Z151" s="42">
        <v>2.5</v>
      </c>
      <c r="AA151" s="42">
        <v>7.5</v>
      </c>
      <c r="AB151" s="42">
        <v>2.5</v>
      </c>
      <c r="AC151" s="42">
        <v>2.5</v>
      </c>
      <c r="AD151" s="42" t="e">
        <f>#N/A</f>
        <v>#N/A</v>
      </c>
      <c r="AE151" s="42">
        <v>0</v>
      </c>
      <c r="AF151" s="42">
        <v>2.5</v>
      </c>
      <c r="AG151" s="42">
        <v>7.5</v>
      </c>
      <c r="AH151" s="42" t="e">
        <f>#N/A</f>
        <v>#N/A</v>
      </c>
      <c r="AI151" s="42" t="e">
        <f t="shared" si="60"/>
        <v>#N/A</v>
      </c>
      <c r="AJ151" s="42">
        <v>10</v>
      </c>
      <c r="AK151" s="47">
        <v>0.3333333333333333</v>
      </c>
      <c r="AL151" s="47">
        <v>1.75</v>
      </c>
      <c r="AM151" s="47">
        <v>7.5</v>
      </c>
      <c r="AN151" s="47">
        <v>5</v>
      </c>
      <c r="AO151" s="47">
        <f t="shared" si="61"/>
        <v>6.25</v>
      </c>
      <c r="AP151" s="47">
        <v>2.5</v>
      </c>
      <c r="AQ151" s="42">
        <f t="shared" si="7"/>
        <v>4.166666666666667</v>
      </c>
      <c r="AR151" s="42">
        <v>10</v>
      </c>
      <c r="AS151" s="42">
        <v>10</v>
      </c>
      <c r="AT151" s="42">
        <v>10</v>
      </c>
      <c r="AU151" s="42">
        <f t="shared" si="8"/>
        <v>10</v>
      </c>
      <c r="AV151" s="42">
        <f t="shared" si="9"/>
        <v>10</v>
      </c>
      <c r="AW151" s="43">
        <f t="shared" si="10"/>
        <v>5.829087301587302</v>
      </c>
      <c r="AX151" s="44">
        <v>6.42</v>
      </c>
      <c r="AY151" s="45">
        <f t="shared" si="11"/>
        <v>6.124543650793651</v>
      </c>
      <c r="AZ151" s="61">
        <f t="shared" si="12"/>
        <v>123</v>
      </c>
      <c r="BA151" s="30">
        <f t="shared" si="13"/>
        <v>6.12</v>
      </c>
      <c r="BB151" s="43">
        <f t="shared" si="14"/>
        <v>5.061904761904762</v>
      </c>
      <c r="BC151" s="43">
        <f t="shared" si="15"/>
        <v>9.004444444444445</v>
      </c>
      <c r="BD151" s="43" t="e">
        <f t="shared" si="16"/>
        <v>#N/A</v>
      </c>
    </row>
    <row r="152" spans="1:56" ht="15" customHeight="1">
      <c r="A152" s="41" t="s">
        <v>214</v>
      </c>
      <c r="B152" s="42" t="s">
        <v>60</v>
      </c>
      <c r="C152" s="42" t="s">
        <v>60</v>
      </c>
      <c r="D152" s="42" t="s">
        <v>60</v>
      </c>
      <c r="E152" s="42">
        <v>3.33161</v>
      </c>
      <c r="F152" s="42">
        <v>8.08</v>
      </c>
      <c r="G152" s="42">
        <v>0</v>
      </c>
      <c r="H152" s="42">
        <v>0</v>
      </c>
      <c r="I152" s="42">
        <v>2.5</v>
      </c>
      <c r="J152" s="42">
        <v>0</v>
      </c>
      <c r="K152" s="42">
        <v>2.2439699906202346</v>
      </c>
      <c r="L152" s="42">
        <f t="shared" si="0"/>
        <v>0.9487939981240467</v>
      </c>
      <c r="M152" s="42">
        <v>6.2</v>
      </c>
      <c r="N152" s="42">
        <v>7.5</v>
      </c>
      <c r="O152" s="47">
        <v>0</v>
      </c>
      <c r="P152" s="47">
        <f t="shared" si="1"/>
        <v>4.566666666666666</v>
      </c>
      <c r="Q152" s="42">
        <f t="shared" si="2"/>
        <v>4.531820221596905</v>
      </c>
      <c r="R152" s="42">
        <v>5</v>
      </c>
      <c r="S152" s="42">
        <v>0</v>
      </c>
      <c r="T152" s="42">
        <v>0</v>
      </c>
      <c r="U152" s="42">
        <f t="shared" si="3"/>
        <v>1.6666666666666667</v>
      </c>
      <c r="V152" s="42" t="s">
        <v>60</v>
      </c>
      <c r="W152" s="42" t="s">
        <v>60</v>
      </c>
      <c r="X152" s="42" t="s">
        <v>60</v>
      </c>
      <c r="Y152" s="42" t="s">
        <v>60</v>
      </c>
      <c r="Z152" s="42" t="s">
        <v>60</v>
      </c>
      <c r="AA152" s="42" t="s">
        <v>60</v>
      </c>
      <c r="AB152" s="42" t="s">
        <v>60</v>
      </c>
      <c r="AC152" s="42" t="s">
        <v>60</v>
      </c>
      <c r="AD152" s="42" t="s">
        <v>60</v>
      </c>
      <c r="AE152" s="42" t="s">
        <v>60</v>
      </c>
      <c r="AF152" s="42" t="s">
        <v>60</v>
      </c>
      <c r="AG152" s="42" t="s">
        <v>60</v>
      </c>
      <c r="AH152" s="42" t="s">
        <v>60</v>
      </c>
      <c r="AI152" s="42" t="s">
        <v>60</v>
      </c>
      <c r="AJ152" s="42">
        <v>10</v>
      </c>
      <c r="AK152" s="58">
        <v>1.6666666666666667</v>
      </c>
      <c r="AL152" s="42">
        <v>2.25</v>
      </c>
      <c r="AM152" s="47" t="s">
        <v>60</v>
      </c>
      <c r="AN152" s="47" t="s">
        <v>60</v>
      </c>
      <c r="AO152" s="47" t="s">
        <v>60</v>
      </c>
      <c r="AP152" s="47" t="s">
        <v>60</v>
      </c>
      <c r="AQ152" s="42">
        <f t="shared" si="7"/>
        <v>4.638888888888889</v>
      </c>
      <c r="AR152" s="42">
        <v>2.5</v>
      </c>
      <c r="AS152" s="42">
        <v>0</v>
      </c>
      <c r="AT152" s="42">
        <v>0</v>
      </c>
      <c r="AU152" s="42">
        <f t="shared" si="8"/>
        <v>0</v>
      </c>
      <c r="AV152" s="42">
        <f t="shared" si="9"/>
        <v>1.25</v>
      </c>
      <c r="AW152" s="43">
        <f t="shared" si="10"/>
        <v>3.225116814658486</v>
      </c>
      <c r="AX152" s="44">
        <v>6.34</v>
      </c>
      <c r="AY152" s="45">
        <f t="shared" si="11"/>
        <v>4.782558407329243</v>
      </c>
      <c r="AZ152" s="61">
        <f t="shared" si="12"/>
        <v>150</v>
      </c>
      <c r="BA152" s="30">
        <f t="shared" si="13"/>
        <v>4.78</v>
      </c>
      <c r="BB152" s="43">
        <f t="shared" si="14"/>
        <v>3.33161</v>
      </c>
      <c r="BC152" s="43">
        <f t="shared" si="15"/>
        <v>4.531820221596905</v>
      </c>
      <c r="BD152" s="43">
        <f t="shared" si="16"/>
        <v>2.5185185185185186</v>
      </c>
    </row>
    <row r="153" spans="1:56" ht="15" customHeight="1">
      <c r="A153" s="41" t="s">
        <v>200</v>
      </c>
      <c r="B153" s="42">
        <v>3.9000000000000004</v>
      </c>
      <c r="C153" s="42">
        <v>4.699999999999999</v>
      </c>
      <c r="D153" s="42">
        <v>3.5</v>
      </c>
      <c r="E153" s="42">
        <v>4.053968253968254</v>
      </c>
      <c r="F153" s="42">
        <v>5.720000000000001</v>
      </c>
      <c r="G153" s="42">
        <v>10</v>
      </c>
      <c r="H153" s="42">
        <v>10</v>
      </c>
      <c r="I153" s="42">
        <v>10</v>
      </c>
      <c r="J153" s="42">
        <v>10</v>
      </c>
      <c r="K153" s="42">
        <v>10</v>
      </c>
      <c r="L153" s="42">
        <f t="shared" si="0"/>
        <v>10</v>
      </c>
      <c r="M153" s="42">
        <v>10</v>
      </c>
      <c r="N153" s="42">
        <v>10</v>
      </c>
      <c r="O153" s="47">
        <v>7.5</v>
      </c>
      <c r="P153" s="47">
        <f t="shared" si="1"/>
        <v>9.166666666666666</v>
      </c>
      <c r="Q153" s="42">
        <f t="shared" si="2"/>
        <v>8.295555555555556</v>
      </c>
      <c r="R153" s="42">
        <v>5</v>
      </c>
      <c r="S153" s="42">
        <v>10</v>
      </c>
      <c r="T153" s="42">
        <v>5</v>
      </c>
      <c r="U153" s="42">
        <f t="shared" si="3"/>
        <v>6.666666666666667</v>
      </c>
      <c r="V153" s="42">
        <v>7.5</v>
      </c>
      <c r="W153" s="42">
        <v>7.5</v>
      </c>
      <c r="X153" s="42">
        <f aca="true" t="shared" si="62" ref="X153:X154">#N/A</f>
        <v>7.5</v>
      </c>
      <c r="Y153" s="42">
        <v>7.5</v>
      </c>
      <c r="Z153" s="42">
        <v>7.5</v>
      </c>
      <c r="AA153" s="42">
        <v>7.5</v>
      </c>
      <c r="AB153" s="42">
        <v>7.5</v>
      </c>
      <c r="AC153" s="42">
        <v>10</v>
      </c>
      <c r="AD153" s="42" t="e">
        <f>#N/A</f>
        <v>#N/A</v>
      </c>
      <c r="AE153" s="42">
        <v>7.5</v>
      </c>
      <c r="AF153" s="42">
        <v>5</v>
      </c>
      <c r="AG153" s="42">
        <v>10</v>
      </c>
      <c r="AH153" s="42" t="e">
        <f>#N/A</f>
        <v>#N/A</v>
      </c>
      <c r="AI153" s="42">
        <f aca="true" t="shared" si="63" ref="AI153:AI154">AVERAGE(Y153,Z153,AD153,AH153)</f>
        <v>7.708333333333334</v>
      </c>
      <c r="AJ153" s="42">
        <v>10</v>
      </c>
      <c r="AK153" s="47">
        <v>4.333333333333333</v>
      </c>
      <c r="AL153" s="47">
        <v>4</v>
      </c>
      <c r="AM153" s="47">
        <v>7.5</v>
      </c>
      <c r="AN153" s="47">
        <v>7.5</v>
      </c>
      <c r="AO153" s="47">
        <f aca="true" t="shared" si="64" ref="AO153:AO154">#N/A</f>
        <v>7.5</v>
      </c>
      <c r="AP153" s="47">
        <v>7.5</v>
      </c>
      <c r="AQ153" s="42">
        <f t="shared" si="7"/>
        <v>6.666666666666666</v>
      </c>
      <c r="AR153" s="42">
        <v>2.5</v>
      </c>
      <c r="AS153" s="42">
        <v>0</v>
      </c>
      <c r="AT153" s="42">
        <v>10</v>
      </c>
      <c r="AU153" s="42">
        <f t="shared" si="8"/>
        <v>5</v>
      </c>
      <c r="AV153" s="42">
        <f t="shared" si="9"/>
        <v>3.75</v>
      </c>
      <c r="AW153" s="43">
        <f t="shared" si="10"/>
        <v>6.316547619047618</v>
      </c>
      <c r="AX153" s="44">
        <v>7.13</v>
      </c>
      <c r="AY153" s="45">
        <f t="shared" si="11"/>
        <v>6.723273809523809</v>
      </c>
      <c r="AZ153" s="61">
        <f t="shared" si="12"/>
        <v>88</v>
      </c>
      <c r="BA153" s="30">
        <f t="shared" si="13"/>
        <v>6.72</v>
      </c>
      <c r="BB153" s="43">
        <f t="shared" si="14"/>
        <v>4.053968253968254</v>
      </c>
      <c r="BC153" s="43">
        <f t="shared" si="15"/>
        <v>8.295555555555556</v>
      </c>
      <c r="BD153" s="43">
        <f t="shared" si="16"/>
        <v>6.458333333333333</v>
      </c>
    </row>
    <row r="154" spans="1:56" ht="15" customHeight="1">
      <c r="A154" s="49" t="s">
        <v>201</v>
      </c>
      <c r="B154" s="50">
        <v>2.2</v>
      </c>
      <c r="C154" s="50">
        <v>4</v>
      </c>
      <c r="D154" s="50">
        <v>3.5999999999999996</v>
      </c>
      <c r="E154" s="50">
        <v>3.2793650793650797</v>
      </c>
      <c r="F154" s="50">
        <v>5.760000000000001</v>
      </c>
      <c r="G154" s="50">
        <v>5</v>
      </c>
      <c r="H154" s="50">
        <v>10</v>
      </c>
      <c r="I154" s="50">
        <v>2.5</v>
      </c>
      <c r="J154" s="50">
        <v>10</v>
      </c>
      <c r="K154" s="50">
        <v>10</v>
      </c>
      <c r="L154" s="50">
        <f t="shared" si="0"/>
        <v>7.5</v>
      </c>
      <c r="M154" s="50" t="s">
        <v>60</v>
      </c>
      <c r="N154" s="50">
        <v>10</v>
      </c>
      <c r="O154" s="51">
        <v>5</v>
      </c>
      <c r="P154" s="47">
        <f t="shared" si="1"/>
        <v>7.5</v>
      </c>
      <c r="Q154" s="50">
        <f t="shared" si="2"/>
        <v>6.920000000000001</v>
      </c>
      <c r="R154" s="50">
        <v>0</v>
      </c>
      <c r="S154" s="50">
        <v>0</v>
      </c>
      <c r="T154" s="50">
        <v>5</v>
      </c>
      <c r="U154" s="42">
        <f t="shared" si="3"/>
        <v>1.6666666666666667</v>
      </c>
      <c r="V154" s="50">
        <v>2.5</v>
      </c>
      <c r="W154" s="50">
        <v>5</v>
      </c>
      <c r="X154" s="50">
        <f t="shared" si="62"/>
        <v>3.75</v>
      </c>
      <c r="Y154" s="50">
        <v>5</v>
      </c>
      <c r="Z154" s="50">
        <v>5</v>
      </c>
      <c r="AA154" s="50">
        <v>2.5</v>
      </c>
      <c r="AB154" s="50">
        <v>2.5</v>
      </c>
      <c r="AC154" s="50">
        <v>5</v>
      </c>
      <c r="AD154" s="50" t="e">
        <f>#N/A</f>
        <v>#N/A</v>
      </c>
      <c r="AE154" s="50">
        <v>2.5</v>
      </c>
      <c r="AF154" s="50">
        <v>2.5</v>
      </c>
      <c r="AG154" s="50">
        <v>2.5</v>
      </c>
      <c r="AH154" s="50" t="e">
        <f>#N/A</f>
        <v>#N/A</v>
      </c>
      <c r="AI154" s="50">
        <f t="shared" si="63"/>
        <v>3.9583333333333335</v>
      </c>
      <c r="AJ154" s="50">
        <v>10</v>
      </c>
      <c r="AK154" s="51">
        <v>1.6666666666666667</v>
      </c>
      <c r="AL154" s="51">
        <v>3.5</v>
      </c>
      <c r="AM154" s="51">
        <v>7.5</v>
      </c>
      <c r="AN154" s="51">
        <v>7.5</v>
      </c>
      <c r="AO154" s="51">
        <f t="shared" si="64"/>
        <v>7.5</v>
      </c>
      <c r="AP154" s="51">
        <v>7.5</v>
      </c>
      <c r="AQ154" s="42">
        <f t="shared" si="7"/>
        <v>6.033333333333333</v>
      </c>
      <c r="AR154" s="50">
        <v>5</v>
      </c>
      <c r="AS154" s="50">
        <v>0</v>
      </c>
      <c r="AT154" s="50">
        <v>10</v>
      </c>
      <c r="AU154" s="42">
        <f t="shared" si="8"/>
        <v>5</v>
      </c>
      <c r="AV154" s="42">
        <f t="shared" si="9"/>
        <v>5</v>
      </c>
      <c r="AW154" s="52">
        <f t="shared" si="10"/>
        <v>4.5906746031746035</v>
      </c>
      <c r="AX154" s="53">
        <v>5.04</v>
      </c>
      <c r="AY154" s="54">
        <f t="shared" si="11"/>
        <v>4.815337301587302</v>
      </c>
      <c r="AZ154" s="62">
        <f t="shared" si="12"/>
        <v>149</v>
      </c>
      <c r="BA154" s="39">
        <f t="shared" si="13"/>
        <v>4.82</v>
      </c>
      <c r="BB154" s="52">
        <f t="shared" si="14"/>
        <v>3.2793650793650797</v>
      </c>
      <c r="BC154" s="52">
        <f t="shared" si="15"/>
        <v>6.920000000000001</v>
      </c>
      <c r="BD154" s="52">
        <f t="shared" si="16"/>
        <v>4.081666666666666</v>
      </c>
    </row>
  </sheetData>
  <sheetProtection selectLockedCells="1" selectUnlockedCells="1"/>
  <printOptions/>
  <pageMargins left="0" right="0" top="0" bottom="0" header="0.5118055555555555" footer="0.5118055555555555"/>
  <pageSetup fitToWidth="0" fitToHeight="1" horizontalDpi="300" verticalDpi="300" orientation="portrait" paperSize="5"/>
</worksheet>
</file>

<file path=xl/worksheets/sheet6.xml><?xml version="1.0" encoding="utf-8"?>
<worksheet xmlns="http://schemas.openxmlformats.org/spreadsheetml/2006/main" xmlns:r="http://schemas.openxmlformats.org/officeDocument/2006/relationships">
  <sheetPr>
    <tabColor indexed="25"/>
    <pageSetUpPr fitToPage="1"/>
  </sheetPr>
  <dimension ref="A1:BM158"/>
  <sheetViews>
    <sheetView zoomScale="85" zoomScaleNormal="85" workbookViewId="0" topLeftCell="A1">
      <pane xSplit="1"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2.75"/>
  <cols>
    <col min="1" max="1" width="30.421875" style="6" customWidth="1"/>
    <col min="2" max="5" width="12.57421875" style="6" customWidth="1"/>
    <col min="6" max="6" width="12.57421875" style="7" customWidth="1"/>
    <col min="7" max="17" width="12.57421875" style="6" customWidth="1"/>
    <col min="18" max="18" width="12.57421875" style="7" customWidth="1"/>
    <col min="19" max="21" width="12.57421875" style="6" customWidth="1"/>
    <col min="22" max="22" width="12.57421875" style="7" customWidth="1"/>
    <col min="23" max="25" width="12.57421875" style="6" customWidth="1"/>
    <col min="26" max="26" width="12.57421875" style="7" customWidth="1"/>
    <col min="27" max="31" width="12.57421875" style="6" customWidth="1"/>
    <col min="32" max="32" width="12.57421875" style="7" customWidth="1"/>
    <col min="33" max="33" width="12.57421875" style="8" customWidth="1"/>
    <col min="34" max="34" width="12.57421875" style="9" customWidth="1"/>
    <col min="35" max="35" width="12.57421875" style="10" customWidth="1"/>
    <col min="36" max="40" width="12.57421875" style="6" customWidth="1"/>
    <col min="41" max="43" width="12.57421875" style="7" customWidth="1"/>
    <col min="44" max="53" width="12.57421875" style="6" customWidth="1"/>
    <col min="54" max="56" width="13.57421875" style="11" customWidth="1"/>
    <col min="57" max="57" width="11.00390625" style="6" customWidth="1"/>
    <col min="58" max="58" width="11.7109375" style="6" customWidth="1"/>
    <col min="59" max="59" width="12.57421875" style="6" customWidth="1"/>
    <col min="60" max="60" width="12.7109375" style="6" customWidth="1"/>
    <col min="61" max="61" width="13.140625" style="6" customWidth="1"/>
    <col min="62" max="64" width="12.57421875" style="6" customWidth="1"/>
    <col min="65" max="16384" width="9.00390625" style="6" customWidth="1"/>
  </cols>
  <sheetData>
    <row r="1" spans="1:61" s="56" customFormat="1" ht="90.75" customHeight="1">
      <c r="A1" s="14" t="s">
        <v>217</v>
      </c>
      <c r="B1" s="15" t="s">
        <v>4</v>
      </c>
      <c r="C1" s="15" t="s">
        <v>5</v>
      </c>
      <c r="D1" s="15" t="s">
        <v>6</v>
      </c>
      <c r="E1" s="15" t="s">
        <v>7</v>
      </c>
      <c r="F1" s="15" t="s">
        <v>8</v>
      </c>
      <c r="G1" s="15" t="s">
        <v>9</v>
      </c>
      <c r="H1" s="15" t="s">
        <v>10</v>
      </c>
      <c r="I1" s="15" t="s">
        <v>11</v>
      </c>
      <c r="J1" s="15" t="s">
        <v>12</v>
      </c>
      <c r="K1" s="15" t="s">
        <v>13</v>
      </c>
      <c r="L1" s="15" t="s">
        <v>14</v>
      </c>
      <c r="M1" s="15" t="s">
        <v>15</v>
      </c>
      <c r="N1" s="15" t="s">
        <v>16</v>
      </c>
      <c r="O1" s="15" t="s">
        <v>218</v>
      </c>
      <c r="P1" s="15" t="s">
        <v>219</v>
      </c>
      <c r="Q1" s="15" t="s">
        <v>17</v>
      </c>
      <c r="R1" s="15" t="s">
        <v>18</v>
      </c>
      <c r="S1" s="15" t="s">
        <v>19</v>
      </c>
      <c r="T1" s="15" t="s">
        <v>20</v>
      </c>
      <c r="U1" s="15" t="s">
        <v>21</v>
      </c>
      <c r="V1" s="15" t="s">
        <v>22</v>
      </c>
      <c r="W1" s="15" t="s">
        <v>23</v>
      </c>
      <c r="X1" s="16" t="s">
        <v>24</v>
      </c>
      <c r="Y1" s="16" t="s">
        <v>25</v>
      </c>
      <c r="Z1" s="16" t="s">
        <v>26</v>
      </c>
      <c r="AA1" s="16" t="s">
        <v>27</v>
      </c>
      <c r="AB1" s="16" t="s">
        <v>28</v>
      </c>
      <c r="AC1" s="16" t="s">
        <v>29</v>
      </c>
      <c r="AD1" s="16" t="s">
        <v>30</v>
      </c>
      <c r="AE1" s="16" t="s">
        <v>31</v>
      </c>
      <c r="AF1" s="16" t="s">
        <v>32</v>
      </c>
      <c r="AG1" s="16" t="s">
        <v>33</v>
      </c>
      <c r="AH1" s="16" t="s">
        <v>34</v>
      </c>
      <c r="AI1" s="16" t="s">
        <v>35</v>
      </c>
      <c r="AJ1" s="16" t="s">
        <v>36</v>
      </c>
      <c r="AK1" s="16" t="s">
        <v>37</v>
      </c>
      <c r="AL1" s="17" t="s">
        <v>38</v>
      </c>
      <c r="AM1" s="17" t="s">
        <v>39</v>
      </c>
      <c r="AN1" s="17" t="s">
        <v>40</v>
      </c>
      <c r="AO1" s="16" t="s">
        <v>41</v>
      </c>
      <c r="AP1" s="16" t="s">
        <v>42</v>
      </c>
      <c r="AQ1" s="16" t="s">
        <v>43</v>
      </c>
      <c r="AR1" s="16" t="s">
        <v>44</v>
      </c>
      <c r="AS1" s="16" t="s">
        <v>45</v>
      </c>
      <c r="AT1" s="16" t="s">
        <v>220</v>
      </c>
      <c r="AU1" s="16" t="s">
        <v>221</v>
      </c>
      <c r="AV1" s="18" t="s">
        <v>46</v>
      </c>
      <c r="AW1" s="18" t="s">
        <v>47</v>
      </c>
      <c r="AX1" s="18" t="s">
        <v>48</v>
      </c>
      <c r="AY1" s="18" t="s">
        <v>49</v>
      </c>
      <c r="AZ1" s="18" t="s">
        <v>222</v>
      </c>
      <c r="BA1" s="18" t="s">
        <v>50</v>
      </c>
      <c r="BB1" s="15" t="s">
        <v>51</v>
      </c>
      <c r="BC1" s="15" t="s">
        <v>52</v>
      </c>
      <c r="BD1" s="19" t="s">
        <v>53</v>
      </c>
      <c r="BE1" s="20" t="s">
        <v>54</v>
      </c>
      <c r="BF1" s="21" t="s">
        <v>55</v>
      </c>
      <c r="BG1" s="18" t="s">
        <v>56</v>
      </c>
      <c r="BH1" s="18" t="s">
        <v>57</v>
      </c>
      <c r="BI1" s="15" t="s">
        <v>58</v>
      </c>
    </row>
    <row r="2" spans="1:65" ht="15" customHeight="1">
      <c r="A2" s="41" t="s">
        <v>59</v>
      </c>
      <c r="B2" s="42">
        <v>5</v>
      </c>
      <c r="C2" s="42">
        <v>4.9</v>
      </c>
      <c r="D2" s="42">
        <v>3.5999999999999996</v>
      </c>
      <c r="E2" s="42">
        <v>4.493650793650794</v>
      </c>
      <c r="F2" s="42">
        <v>8</v>
      </c>
      <c r="G2" s="42">
        <v>10</v>
      </c>
      <c r="H2" s="42">
        <v>10</v>
      </c>
      <c r="I2" s="42">
        <v>10</v>
      </c>
      <c r="J2" s="42">
        <v>9.884952976830219</v>
      </c>
      <c r="K2" s="42">
        <v>10</v>
      </c>
      <c r="L2" s="42">
        <f aca="true" t="shared" si="0" ref="L2:L158">#N/A</f>
        <v>9.976990595366043</v>
      </c>
      <c r="M2" s="42">
        <v>10</v>
      </c>
      <c r="N2" s="42">
        <v>7.5</v>
      </c>
      <c r="O2" s="47">
        <v>5</v>
      </c>
      <c r="P2" s="47">
        <v>5</v>
      </c>
      <c r="Q2" s="47">
        <f aca="true" t="shared" si="1" ref="Q2:Q9">#N/A</f>
        <v>5</v>
      </c>
      <c r="R2" s="47">
        <f aca="true" t="shared" si="2" ref="R2:R9">AVERAGE(M2:N2,Q2)</f>
        <v>7.5</v>
      </c>
      <c r="S2" s="42">
        <f aca="true" t="shared" si="3" ref="S2:S158">AVERAGE(F2,L2,R2)</f>
        <v>8.492330198455347</v>
      </c>
      <c r="T2" s="42">
        <v>10</v>
      </c>
      <c r="U2" s="42">
        <v>5</v>
      </c>
      <c r="V2" s="42">
        <v>5</v>
      </c>
      <c r="W2" s="42">
        <f aca="true" t="shared" si="4" ref="W2:W158">AVERAGE(T2:V2)</f>
        <v>6.666666666666667</v>
      </c>
      <c r="X2" s="42">
        <v>10</v>
      </c>
      <c r="Y2" s="42">
        <v>7.5</v>
      </c>
      <c r="Z2" s="42">
        <f aca="true" t="shared" si="5" ref="Z2:Z9">#N/A</f>
        <v>8.75</v>
      </c>
      <c r="AA2" s="42">
        <v>10</v>
      </c>
      <c r="AB2" s="42">
        <v>10</v>
      </c>
      <c r="AC2" s="42">
        <v>7.5</v>
      </c>
      <c r="AD2" s="42">
        <v>5</v>
      </c>
      <c r="AE2" s="42">
        <v>7.5</v>
      </c>
      <c r="AF2" s="42" t="e">
        <f>#N/A</f>
        <v>#N/A</v>
      </c>
      <c r="AG2" s="42">
        <v>10</v>
      </c>
      <c r="AH2" s="42">
        <v>10</v>
      </c>
      <c r="AI2" s="42">
        <v>10</v>
      </c>
      <c r="AJ2" s="42" t="e">
        <f>#N/A</f>
        <v>#N/A</v>
      </c>
      <c r="AK2" s="42" t="e">
        <f aca="true" t="shared" si="6" ref="AK2:AK9">AVERAGE(AA2,AB2,AF2,AJ2)</f>
        <v>#N/A</v>
      </c>
      <c r="AL2" s="42">
        <v>10</v>
      </c>
      <c r="AM2" s="47">
        <v>5</v>
      </c>
      <c r="AN2" s="47">
        <v>5.75</v>
      </c>
      <c r="AO2" s="47">
        <v>10</v>
      </c>
      <c r="AP2" s="47">
        <v>10</v>
      </c>
      <c r="AQ2" s="47">
        <f aca="true" t="shared" si="7" ref="AQ2:AQ9">#N/A</f>
        <v>10</v>
      </c>
      <c r="AR2" s="47">
        <v>10</v>
      </c>
      <c r="AS2" s="42">
        <f aca="true" t="shared" si="8" ref="AS2:AS158">AVERAGE(AL2:AN2,AQ2:AR2)</f>
        <v>8.15</v>
      </c>
      <c r="AT2" s="42">
        <v>10</v>
      </c>
      <c r="AU2" s="42">
        <v>10</v>
      </c>
      <c r="AV2" s="42">
        <f aca="true" t="shared" si="9" ref="AV2:AV9">#N/A</f>
        <v>10</v>
      </c>
      <c r="AW2" s="42">
        <v>10</v>
      </c>
      <c r="AX2" s="42">
        <v>10</v>
      </c>
      <c r="AY2" s="42">
        <f aca="true" t="shared" si="10" ref="AY2:AY158">_xlfn.IFERROR(AVERAGE(AW2:AX2),"-")</f>
        <v>10</v>
      </c>
      <c r="AZ2" s="42">
        <v>5</v>
      </c>
      <c r="BA2" s="42">
        <f aca="true" t="shared" si="11" ref="BA2:BA158">AVERAGE(AV2,AZ2,AY2)</f>
        <v>8.333333333333334</v>
      </c>
      <c r="BB2" s="43">
        <f aca="true" t="shared" si="12" ref="BB2:BB158">#N/A</f>
        <v>7.353161914693202</v>
      </c>
      <c r="BC2" s="44">
        <v>7.18</v>
      </c>
      <c r="BD2" s="45">
        <f aca="true" t="shared" si="13" ref="BD2:BD158">#N/A</f>
        <v>7.266580957346601</v>
      </c>
      <c r="BE2" s="61">
        <f aca="true" t="shared" si="14" ref="BE2:BE158">RANK(BF2,$BF$2:$BF$158)</f>
        <v>57</v>
      </c>
      <c r="BF2" s="30">
        <f aca="true" t="shared" si="15" ref="BF2:BF158">ROUND(BD2,2)</f>
        <v>7.27</v>
      </c>
      <c r="BG2" s="43">
        <f aca="true" t="shared" si="16" ref="BG2:BG158">#N/A</f>
        <v>4.493650793650794</v>
      </c>
      <c r="BH2" s="43">
        <f aca="true" t="shared" si="17" ref="BH2:BH158">#N/A</f>
        <v>8.492330198455347</v>
      </c>
      <c r="BI2" s="43" t="e">
        <f aca="true" t="shared" si="18" ref="BI2:BI158">AVERAGE(AS2,W2,AK2,BA2,Z2)</f>
        <v>#N/A</v>
      </c>
      <c r="BK2" s="63"/>
      <c r="BL2" s="63"/>
      <c r="BM2" s="63"/>
    </row>
    <row r="3" spans="1:65" ht="15" customHeight="1">
      <c r="A3" s="41" t="s">
        <v>61</v>
      </c>
      <c r="B3" s="42" t="s">
        <v>60</v>
      </c>
      <c r="C3" s="42" t="s">
        <v>60</v>
      </c>
      <c r="D3" s="42" t="s">
        <v>60</v>
      </c>
      <c r="E3" s="42">
        <v>4.045818</v>
      </c>
      <c r="F3" s="42">
        <v>9.719999999999999</v>
      </c>
      <c r="G3" s="42">
        <v>5</v>
      </c>
      <c r="H3" s="42">
        <v>8.716811743319926</v>
      </c>
      <c r="I3" s="42">
        <v>5</v>
      </c>
      <c r="J3" s="42">
        <v>9.135811990399134</v>
      </c>
      <c r="K3" s="42">
        <v>9.753837354840964</v>
      </c>
      <c r="L3" s="42">
        <f t="shared" si="0"/>
        <v>7.521292217712005</v>
      </c>
      <c r="M3" s="42">
        <v>10</v>
      </c>
      <c r="N3" s="42">
        <v>7.5</v>
      </c>
      <c r="O3" s="47">
        <v>0</v>
      </c>
      <c r="P3" s="47">
        <v>0</v>
      </c>
      <c r="Q3" s="47">
        <f t="shared" si="1"/>
        <v>0</v>
      </c>
      <c r="R3" s="47">
        <f t="shared" si="2"/>
        <v>5.833333333333333</v>
      </c>
      <c r="S3" s="42">
        <f t="shared" si="3"/>
        <v>7.691541850348446</v>
      </c>
      <c r="T3" s="42">
        <v>5</v>
      </c>
      <c r="U3" s="42">
        <v>5</v>
      </c>
      <c r="V3" s="42">
        <v>5</v>
      </c>
      <c r="W3" s="42">
        <f t="shared" si="4"/>
        <v>5</v>
      </c>
      <c r="X3" s="42">
        <v>2.5</v>
      </c>
      <c r="Y3" s="42">
        <v>5</v>
      </c>
      <c r="Z3" s="42">
        <f t="shared" si="5"/>
        <v>3.75</v>
      </c>
      <c r="AA3" s="42">
        <v>5</v>
      </c>
      <c r="AB3" s="42">
        <v>2.5</v>
      </c>
      <c r="AC3" s="42">
        <v>5</v>
      </c>
      <c r="AD3" s="42">
        <v>5</v>
      </c>
      <c r="AE3" s="42">
        <v>5</v>
      </c>
      <c r="AF3" s="42" t="e">
        <f>#N/A</f>
        <v>#N/A</v>
      </c>
      <c r="AG3" s="42">
        <v>2.5</v>
      </c>
      <c r="AH3" s="42">
        <v>2.5</v>
      </c>
      <c r="AI3" s="42">
        <v>2.5</v>
      </c>
      <c r="AJ3" s="42" t="e">
        <f>#N/A</f>
        <v>#N/A</v>
      </c>
      <c r="AK3" s="42" t="e">
        <f t="shared" si="6"/>
        <v>#N/A</v>
      </c>
      <c r="AL3" s="42">
        <v>10</v>
      </c>
      <c r="AM3" s="47">
        <v>3.3333333333333335</v>
      </c>
      <c r="AN3" s="47">
        <v>4.5</v>
      </c>
      <c r="AO3" s="47">
        <v>10</v>
      </c>
      <c r="AP3" s="47">
        <v>7.5</v>
      </c>
      <c r="AQ3" s="47">
        <f t="shared" si="7"/>
        <v>8.75</v>
      </c>
      <c r="AR3" s="47">
        <v>7.5</v>
      </c>
      <c r="AS3" s="42">
        <f t="shared" si="8"/>
        <v>6.8166666666666655</v>
      </c>
      <c r="AT3" s="42">
        <v>0</v>
      </c>
      <c r="AU3" s="42">
        <v>5</v>
      </c>
      <c r="AV3" s="42">
        <f t="shared" si="9"/>
        <v>2.5</v>
      </c>
      <c r="AW3" s="42">
        <v>0</v>
      </c>
      <c r="AX3" s="42">
        <v>0</v>
      </c>
      <c r="AY3" s="42">
        <f t="shared" si="10"/>
        <v>0</v>
      </c>
      <c r="AZ3" s="42">
        <v>0</v>
      </c>
      <c r="BA3" s="42">
        <f t="shared" si="11"/>
        <v>0.8333333333333334</v>
      </c>
      <c r="BB3" s="43">
        <f t="shared" si="12"/>
        <v>4.949339962587111</v>
      </c>
      <c r="BC3" s="44">
        <v>5.2</v>
      </c>
      <c r="BD3" s="45">
        <f t="shared" si="13"/>
        <v>5.074669981293555</v>
      </c>
      <c r="BE3" s="61">
        <f t="shared" si="14"/>
        <v>149</v>
      </c>
      <c r="BF3" s="30">
        <f t="shared" si="15"/>
        <v>5.07</v>
      </c>
      <c r="BG3" s="43">
        <f t="shared" si="16"/>
        <v>4.045818</v>
      </c>
      <c r="BH3" s="43">
        <f t="shared" si="17"/>
        <v>7.691541850348446</v>
      </c>
      <c r="BI3" s="43" t="e">
        <f t="shared" si="18"/>
        <v>#N/A</v>
      </c>
      <c r="BK3" s="63"/>
      <c r="BL3" s="63"/>
      <c r="BM3" s="63"/>
    </row>
    <row r="4" spans="1:65" ht="15" customHeight="1">
      <c r="A4" s="41" t="s">
        <v>62</v>
      </c>
      <c r="B4" s="42" t="s">
        <v>60</v>
      </c>
      <c r="C4" s="42" t="s">
        <v>60</v>
      </c>
      <c r="D4" s="42" t="s">
        <v>60</v>
      </c>
      <c r="E4" s="42">
        <v>7.304392</v>
      </c>
      <c r="F4" s="42">
        <v>6</v>
      </c>
      <c r="G4" s="42">
        <v>5</v>
      </c>
      <c r="H4" s="42">
        <v>10</v>
      </c>
      <c r="I4" s="42">
        <v>7.5</v>
      </c>
      <c r="J4" s="42">
        <v>10</v>
      </c>
      <c r="K4" s="42">
        <v>10</v>
      </c>
      <c r="L4" s="42">
        <f t="shared" si="0"/>
        <v>8.5</v>
      </c>
      <c r="M4" s="42">
        <v>10</v>
      </c>
      <c r="N4" s="42">
        <v>10</v>
      </c>
      <c r="O4" s="47">
        <v>5</v>
      </c>
      <c r="P4" s="47">
        <v>5</v>
      </c>
      <c r="Q4" s="47">
        <f t="shared" si="1"/>
        <v>5</v>
      </c>
      <c r="R4" s="47">
        <f t="shared" si="2"/>
        <v>8.333333333333334</v>
      </c>
      <c r="S4" s="42">
        <f t="shared" si="3"/>
        <v>7.611111111111112</v>
      </c>
      <c r="T4" s="42">
        <v>5</v>
      </c>
      <c r="U4" s="42">
        <v>0</v>
      </c>
      <c r="V4" s="42">
        <v>10</v>
      </c>
      <c r="W4" s="42">
        <f t="shared" si="4"/>
        <v>5</v>
      </c>
      <c r="X4" s="42">
        <v>5</v>
      </c>
      <c r="Y4" s="42">
        <v>5</v>
      </c>
      <c r="Z4" s="42">
        <f t="shared" si="5"/>
        <v>5</v>
      </c>
      <c r="AA4" s="42">
        <v>2.5</v>
      </c>
      <c r="AB4" s="42">
        <v>2.5</v>
      </c>
      <c r="AC4" s="42">
        <v>2.5</v>
      </c>
      <c r="AD4" s="42">
        <v>2.5</v>
      </c>
      <c r="AE4" s="42">
        <v>5</v>
      </c>
      <c r="AF4" s="42" t="e">
        <f>#N/A</f>
        <v>#N/A</v>
      </c>
      <c r="AG4" s="42">
        <v>2.5</v>
      </c>
      <c r="AH4" s="42">
        <v>2.5</v>
      </c>
      <c r="AI4" s="42">
        <v>5</v>
      </c>
      <c r="AJ4" s="42" t="e">
        <f>#N/A</f>
        <v>#N/A</v>
      </c>
      <c r="AK4" s="42" t="e">
        <f t="shared" si="6"/>
        <v>#N/A</v>
      </c>
      <c r="AL4" s="42">
        <v>10</v>
      </c>
      <c r="AM4" s="47">
        <v>3.6666666666666665</v>
      </c>
      <c r="AN4" s="47">
        <v>2.75</v>
      </c>
      <c r="AO4" s="47">
        <v>7.5</v>
      </c>
      <c r="AP4" s="47">
        <v>5</v>
      </c>
      <c r="AQ4" s="47">
        <f t="shared" si="7"/>
        <v>6.25</v>
      </c>
      <c r="AR4" s="47">
        <v>7.5</v>
      </c>
      <c r="AS4" s="42">
        <f t="shared" si="8"/>
        <v>6.033333333333333</v>
      </c>
      <c r="AT4" s="42">
        <v>10</v>
      </c>
      <c r="AU4" s="42">
        <v>10</v>
      </c>
      <c r="AV4" s="42">
        <f t="shared" si="9"/>
        <v>10</v>
      </c>
      <c r="AW4" s="42">
        <v>0</v>
      </c>
      <c r="AX4" s="42">
        <v>0</v>
      </c>
      <c r="AY4" s="42">
        <f t="shared" si="10"/>
        <v>0</v>
      </c>
      <c r="AZ4" s="42">
        <v>10</v>
      </c>
      <c r="BA4" s="42">
        <f t="shared" si="11"/>
        <v>6.666666666666667</v>
      </c>
      <c r="BB4" s="43">
        <f t="shared" si="12"/>
        <v>6.290542444444444</v>
      </c>
      <c r="BC4" s="44">
        <v>5.37</v>
      </c>
      <c r="BD4" s="45">
        <f t="shared" si="13"/>
        <v>5.830271222222223</v>
      </c>
      <c r="BE4" s="61">
        <f t="shared" si="14"/>
        <v>134</v>
      </c>
      <c r="BF4" s="30">
        <f t="shared" si="15"/>
        <v>5.83</v>
      </c>
      <c r="BG4" s="43">
        <f t="shared" si="16"/>
        <v>7.304392</v>
      </c>
      <c r="BH4" s="43">
        <f t="shared" si="17"/>
        <v>7.611111111111112</v>
      </c>
      <c r="BI4" s="43" t="e">
        <f t="shared" si="18"/>
        <v>#N/A</v>
      </c>
      <c r="BK4" s="63"/>
      <c r="BL4" s="63"/>
      <c r="BM4" s="63"/>
    </row>
    <row r="5" spans="1:65" ht="15" customHeight="1">
      <c r="A5" s="41" t="s">
        <v>63</v>
      </c>
      <c r="B5" s="42">
        <v>6.6</v>
      </c>
      <c r="C5" s="42">
        <v>5.4</v>
      </c>
      <c r="D5" s="42">
        <v>3.7</v>
      </c>
      <c r="E5" s="42">
        <v>5.239682539682541</v>
      </c>
      <c r="F5" s="42">
        <v>7.800000000000001</v>
      </c>
      <c r="G5" s="42">
        <v>10</v>
      </c>
      <c r="H5" s="42">
        <v>10</v>
      </c>
      <c r="I5" s="42">
        <v>7.5</v>
      </c>
      <c r="J5" s="42">
        <v>9.98432785033774</v>
      </c>
      <c r="K5" s="42">
        <v>9.995298355101323</v>
      </c>
      <c r="L5" s="42">
        <f t="shared" si="0"/>
        <v>9.495925241087813</v>
      </c>
      <c r="M5" s="42">
        <v>10</v>
      </c>
      <c r="N5" s="42">
        <v>10</v>
      </c>
      <c r="O5" s="47">
        <v>10</v>
      </c>
      <c r="P5" s="47">
        <v>10</v>
      </c>
      <c r="Q5" s="47">
        <f t="shared" si="1"/>
        <v>10</v>
      </c>
      <c r="R5" s="47">
        <f t="shared" si="2"/>
        <v>10</v>
      </c>
      <c r="S5" s="42">
        <f t="shared" si="3"/>
        <v>9.098641747029271</v>
      </c>
      <c r="T5" s="42">
        <v>10</v>
      </c>
      <c r="U5" s="42">
        <v>10</v>
      </c>
      <c r="V5" s="42">
        <v>10</v>
      </c>
      <c r="W5" s="42">
        <f t="shared" si="4"/>
        <v>10</v>
      </c>
      <c r="X5" s="42">
        <v>10</v>
      </c>
      <c r="Y5" s="42">
        <v>10</v>
      </c>
      <c r="Z5" s="42">
        <f t="shared" si="5"/>
        <v>10</v>
      </c>
      <c r="AA5" s="42">
        <v>10</v>
      </c>
      <c r="AB5" s="42">
        <v>10</v>
      </c>
      <c r="AC5" s="42">
        <v>5</v>
      </c>
      <c r="AD5" s="42">
        <v>5</v>
      </c>
      <c r="AE5" s="42">
        <v>10</v>
      </c>
      <c r="AF5" s="42" t="e">
        <f>#N/A</f>
        <v>#N/A</v>
      </c>
      <c r="AG5" s="42">
        <v>10</v>
      </c>
      <c r="AH5" s="42">
        <v>5</v>
      </c>
      <c r="AI5" s="42">
        <v>10</v>
      </c>
      <c r="AJ5" s="42" t="e">
        <f>#N/A</f>
        <v>#N/A</v>
      </c>
      <c r="AK5" s="42" t="e">
        <f t="shared" si="6"/>
        <v>#N/A</v>
      </c>
      <c r="AL5" s="42">
        <v>10</v>
      </c>
      <c r="AM5" s="47">
        <v>5.333333333333333</v>
      </c>
      <c r="AN5" s="47">
        <v>4.75</v>
      </c>
      <c r="AO5" s="47">
        <v>10</v>
      </c>
      <c r="AP5" s="47">
        <v>10</v>
      </c>
      <c r="AQ5" s="47">
        <f t="shared" si="7"/>
        <v>10</v>
      </c>
      <c r="AR5" s="47">
        <v>10</v>
      </c>
      <c r="AS5" s="42">
        <f t="shared" si="8"/>
        <v>8.016666666666666</v>
      </c>
      <c r="AT5" s="42">
        <v>10</v>
      </c>
      <c r="AU5" s="42">
        <v>10</v>
      </c>
      <c r="AV5" s="42">
        <f t="shared" si="9"/>
        <v>10</v>
      </c>
      <c r="AW5" s="42">
        <v>10</v>
      </c>
      <c r="AX5" s="42">
        <v>10</v>
      </c>
      <c r="AY5" s="42">
        <f t="shared" si="10"/>
        <v>10</v>
      </c>
      <c r="AZ5" s="42">
        <v>10</v>
      </c>
      <c r="BA5" s="42">
        <f t="shared" si="11"/>
        <v>10</v>
      </c>
      <c r="BB5" s="43">
        <f t="shared" si="12"/>
        <v>8.26124773834462</v>
      </c>
      <c r="BC5" s="44">
        <v>5.2</v>
      </c>
      <c r="BD5" s="45">
        <f t="shared" si="13"/>
        <v>6.730623869172311</v>
      </c>
      <c r="BE5" s="61">
        <f t="shared" si="14"/>
        <v>88</v>
      </c>
      <c r="BF5" s="30">
        <f t="shared" si="15"/>
        <v>6.73</v>
      </c>
      <c r="BG5" s="43">
        <f t="shared" si="16"/>
        <v>5.239682539682541</v>
      </c>
      <c r="BH5" s="43">
        <f t="shared" si="17"/>
        <v>9.098641747029271</v>
      </c>
      <c r="BI5" s="43" t="e">
        <f t="shared" si="18"/>
        <v>#N/A</v>
      </c>
      <c r="BK5" s="63"/>
      <c r="BL5" s="63"/>
      <c r="BM5" s="63"/>
    </row>
    <row r="6" spans="1:65" ht="15" customHeight="1">
      <c r="A6" s="41" t="s">
        <v>64</v>
      </c>
      <c r="B6" s="42" t="s">
        <v>60</v>
      </c>
      <c r="C6" s="42" t="s">
        <v>60</v>
      </c>
      <c r="D6" s="42" t="s">
        <v>60</v>
      </c>
      <c r="E6" s="42">
        <v>4.626112</v>
      </c>
      <c r="F6" s="42">
        <v>9.28</v>
      </c>
      <c r="G6" s="42">
        <v>10</v>
      </c>
      <c r="H6" s="42">
        <v>10</v>
      </c>
      <c r="I6" s="42">
        <v>7.5</v>
      </c>
      <c r="J6" s="42">
        <v>10</v>
      </c>
      <c r="K6" s="42">
        <v>9.866318738904456</v>
      </c>
      <c r="L6" s="42">
        <f t="shared" si="0"/>
        <v>9.47326374778089</v>
      </c>
      <c r="M6" s="42">
        <v>10</v>
      </c>
      <c r="N6" s="42">
        <v>5</v>
      </c>
      <c r="O6" s="47">
        <v>10</v>
      </c>
      <c r="P6" s="47">
        <v>10</v>
      </c>
      <c r="Q6" s="47">
        <f t="shared" si="1"/>
        <v>10</v>
      </c>
      <c r="R6" s="47">
        <f t="shared" si="2"/>
        <v>8.333333333333334</v>
      </c>
      <c r="S6" s="42">
        <f t="shared" si="3"/>
        <v>9.028865693704743</v>
      </c>
      <c r="T6" s="42">
        <v>5</v>
      </c>
      <c r="U6" s="42">
        <v>5</v>
      </c>
      <c r="V6" s="42">
        <v>10</v>
      </c>
      <c r="W6" s="42">
        <f t="shared" si="4"/>
        <v>6.666666666666667</v>
      </c>
      <c r="X6" s="42">
        <v>5</v>
      </c>
      <c r="Y6" s="42">
        <v>5</v>
      </c>
      <c r="Z6" s="42">
        <f t="shared" si="5"/>
        <v>5</v>
      </c>
      <c r="AA6" s="42">
        <v>5</v>
      </c>
      <c r="AB6" s="42">
        <v>7.5</v>
      </c>
      <c r="AC6" s="42">
        <v>10</v>
      </c>
      <c r="AD6" s="42">
        <v>7.5</v>
      </c>
      <c r="AE6" s="42">
        <v>10</v>
      </c>
      <c r="AF6" s="42" t="e">
        <f>#N/A</f>
        <v>#N/A</v>
      </c>
      <c r="AG6" s="42">
        <v>10</v>
      </c>
      <c r="AH6" s="42">
        <v>5</v>
      </c>
      <c r="AI6" s="42">
        <v>10</v>
      </c>
      <c r="AJ6" s="42" t="e">
        <f>#N/A</f>
        <v>#N/A</v>
      </c>
      <c r="AK6" s="42" t="e">
        <f t="shared" si="6"/>
        <v>#N/A</v>
      </c>
      <c r="AL6" s="42">
        <v>10</v>
      </c>
      <c r="AM6" s="47">
        <v>3.6666666666666665</v>
      </c>
      <c r="AN6" s="47">
        <v>4.25</v>
      </c>
      <c r="AO6" s="47">
        <v>10</v>
      </c>
      <c r="AP6" s="47">
        <v>10</v>
      </c>
      <c r="AQ6" s="47">
        <f t="shared" si="7"/>
        <v>10</v>
      </c>
      <c r="AR6" s="47">
        <v>10</v>
      </c>
      <c r="AS6" s="42">
        <f t="shared" si="8"/>
        <v>7.583333333333334</v>
      </c>
      <c r="AT6" s="42">
        <v>10</v>
      </c>
      <c r="AU6" s="42">
        <v>10</v>
      </c>
      <c r="AV6" s="42">
        <f t="shared" si="9"/>
        <v>10</v>
      </c>
      <c r="AW6" s="42">
        <v>10</v>
      </c>
      <c r="AX6" s="42">
        <v>10</v>
      </c>
      <c r="AY6" s="42">
        <f t="shared" si="10"/>
        <v>10</v>
      </c>
      <c r="AZ6" s="42">
        <v>5</v>
      </c>
      <c r="BA6" s="42">
        <f t="shared" si="11"/>
        <v>8.333333333333334</v>
      </c>
      <c r="BB6" s="43">
        <f t="shared" si="12"/>
        <v>6.922077756759519</v>
      </c>
      <c r="BC6" s="44">
        <v>7.67</v>
      </c>
      <c r="BD6" s="45">
        <f t="shared" si="13"/>
        <v>7.296038878379759</v>
      </c>
      <c r="BE6" s="61">
        <f t="shared" si="14"/>
        <v>56</v>
      </c>
      <c r="BF6" s="30">
        <f t="shared" si="15"/>
        <v>7.3</v>
      </c>
      <c r="BG6" s="43">
        <f t="shared" si="16"/>
        <v>4.626112</v>
      </c>
      <c r="BH6" s="43">
        <f t="shared" si="17"/>
        <v>9.028865693704743</v>
      </c>
      <c r="BI6" s="43" t="e">
        <f t="shared" si="18"/>
        <v>#N/A</v>
      </c>
      <c r="BK6" s="63"/>
      <c r="BL6" s="63"/>
      <c r="BM6" s="63"/>
    </row>
    <row r="7" spans="1:65" ht="15" customHeight="1">
      <c r="A7" s="41" t="s">
        <v>65</v>
      </c>
      <c r="B7" s="42">
        <v>8.5</v>
      </c>
      <c r="C7" s="42">
        <v>7.3</v>
      </c>
      <c r="D7" s="42">
        <v>7.3</v>
      </c>
      <c r="E7" s="42">
        <v>7.68095238095238</v>
      </c>
      <c r="F7" s="42">
        <v>9.559999999999999</v>
      </c>
      <c r="G7" s="42">
        <v>10</v>
      </c>
      <c r="H7" s="42">
        <v>10</v>
      </c>
      <c r="I7" s="42">
        <v>10</v>
      </c>
      <c r="J7" s="42">
        <v>10</v>
      </c>
      <c r="K7" s="42">
        <v>9.991351675967362</v>
      </c>
      <c r="L7" s="42">
        <f t="shared" si="0"/>
        <v>9.998270335193473</v>
      </c>
      <c r="M7" s="42">
        <v>10</v>
      </c>
      <c r="N7" s="42">
        <v>10</v>
      </c>
      <c r="O7" s="47">
        <v>10</v>
      </c>
      <c r="P7" s="47">
        <v>10</v>
      </c>
      <c r="Q7" s="47">
        <f t="shared" si="1"/>
        <v>10</v>
      </c>
      <c r="R7" s="47">
        <f t="shared" si="2"/>
        <v>10</v>
      </c>
      <c r="S7" s="42">
        <f t="shared" si="3"/>
        <v>9.852756778397824</v>
      </c>
      <c r="T7" s="42">
        <v>10</v>
      </c>
      <c r="U7" s="42">
        <v>10</v>
      </c>
      <c r="V7" s="42">
        <v>10</v>
      </c>
      <c r="W7" s="42">
        <f t="shared" si="4"/>
        <v>10</v>
      </c>
      <c r="X7" s="42">
        <v>10</v>
      </c>
      <c r="Y7" s="42">
        <v>10</v>
      </c>
      <c r="Z7" s="42">
        <f t="shared" si="5"/>
        <v>10</v>
      </c>
      <c r="AA7" s="42">
        <v>10</v>
      </c>
      <c r="AB7" s="42">
        <v>10</v>
      </c>
      <c r="AC7" s="42">
        <v>10</v>
      </c>
      <c r="AD7" s="42">
        <v>7.5</v>
      </c>
      <c r="AE7" s="42">
        <v>5</v>
      </c>
      <c r="AF7" s="42" t="e">
        <f>#N/A</f>
        <v>#N/A</v>
      </c>
      <c r="AG7" s="42">
        <v>10</v>
      </c>
      <c r="AH7" s="42">
        <v>10</v>
      </c>
      <c r="AI7" s="42">
        <v>10</v>
      </c>
      <c r="AJ7" s="42" t="e">
        <f>#N/A</f>
        <v>#N/A</v>
      </c>
      <c r="AK7" s="42" t="e">
        <f t="shared" si="6"/>
        <v>#N/A</v>
      </c>
      <c r="AL7" s="42">
        <v>10</v>
      </c>
      <c r="AM7" s="47">
        <v>8.333333333333334</v>
      </c>
      <c r="AN7" s="47">
        <v>7.5</v>
      </c>
      <c r="AO7" s="47">
        <v>10</v>
      </c>
      <c r="AP7" s="47">
        <v>10</v>
      </c>
      <c r="AQ7" s="47">
        <f t="shared" si="7"/>
        <v>10</v>
      </c>
      <c r="AR7" s="47">
        <v>10</v>
      </c>
      <c r="AS7" s="42">
        <f t="shared" si="8"/>
        <v>9.166666666666668</v>
      </c>
      <c r="AT7" s="42">
        <v>10</v>
      </c>
      <c r="AU7" s="42">
        <v>10</v>
      </c>
      <c r="AV7" s="42">
        <f t="shared" si="9"/>
        <v>10</v>
      </c>
      <c r="AW7" s="42">
        <v>10</v>
      </c>
      <c r="AX7" s="42">
        <v>10</v>
      </c>
      <c r="AY7" s="42">
        <f t="shared" si="10"/>
        <v>10</v>
      </c>
      <c r="AZ7" s="42">
        <v>10</v>
      </c>
      <c r="BA7" s="42">
        <f t="shared" si="11"/>
        <v>10</v>
      </c>
      <c r="BB7" s="43">
        <f t="shared" si="12"/>
        <v>9.237593956504218</v>
      </c>
      <c r="BC7" s="44">
        <v>7.83</v>
      </c>
      <c r="BD7" s="45">
        <f t="shared" si="13"/>
        <v>8.53379697825211</v>
      </c>
      <c r="BE7" s="61">
        <f t="shared" si="14"/>
        <v>8</v>
      </c>
      <c r="BF7" s="30">
        <f t="shared" si="15"/>
        <v>8.53</v>
      </c>
      <c r="BG7" s="43">
        <f t="shared" si="16"/>
        <v>7.68095238095238</v>
      </c>
      <c r="BH7" s="43">
        <f t="shared" si="17"/>
        <v>9.852756778397824</v>
      </c>
      <c r="BI7" s="43" t="e">
        <f t="shared" si="18"/>
        <v>#N/A</v>
      </c>
      <c r="BK7" s="63"/>
      <c r="BL7" s="63"/>
      <c r="BM7" s="63"/>
    </row>
    <row r="8" spans="1:65" ht="15" customHeight="1">
      <c r="A8" s="41" t="s">
        <v>66</v>
      </c>
      <c r="B8" s="42">
        <v>9.1</v>
      </c>
      <c r="C8" s="42">
        <v>7.5</v>
      </c>
      <c r="D8" s="42">
        <v>8.100000000000001</v>
      </c>
      <c r="E8" s="42">
        <v>8.236507936507936</v>
      </c>
      <c r="F8" s="42">
        <v>9.64</v>
      </c>
      <c r="G8" s="42">
        <v>10</v>
      </c>
      <c r="H8" s="42">
        <v>10</v>
      </c>
      <c r="I8" s="42">
        <v>10</v>
      </c>
      <c r="J8" s="42">
        <v>10</v>
      </c>
      <c r="K8" s="42">
        <v>10</v>
      </c>
      <c r="L8" s="42">
        <f t="shared" si="0"/>
        <v>10</v>
      </c>
      <c r="M8" s="42">
        <v>10</v>
      </c>
      <c r="N8" s="42">
        <v>10</v>
      </c>
      <c r="O8" s="47">
        <v>10</v>
      </c>
      <c r="P8" s="47">
        <v>10</v>
      </c>
      <c r="Q8" s="47">
        <f t="shared" si="1"/>
        <v>10</v>
      </c>
      <c r="R8" s="47">
        <f t="shared" si="2"/>
        <v>10</v>
      </c>
      <c r="S8" s="42">
        <f t="shared" si="3"/>
        <v>9.88</v>
      </c>
      <c r="T8" s="42">
        <v>10</v>
      </c>
      <c r="U8" s="42">
        <v>10</v>
      </c>
      <c r="V8" s="42">
        <v>10</v>
      </c>
      <c r="W8" s="42">
        <f t="shared" si="4"/>
        <v>10</v>
      </c>
      <c r="X8" s="42">
        <v>10</v>
      </c>
      <c r="Y8" s="42">
        <v>10</v>
      </c>
      <c r="Z8" s="42">
        <f t="shared" si="5"/>
        <v>10</v>
      </c>
      <c r="AA8" s="42">
        <v>10</v>
      </c>
      <c r="AB8" s="42">
        <v>10</v>
      </c>
      <c r="AC8" s="42">
        <v>10</v>
      </c>
      <c r="AD8" s="42">
        <v>10</v>
      </c>
      <c r="AE8" s="42">
        <v>10</v>
      </c>
      <c r="AF8" s="42" t="e">
        <f>#N/A</f>
        <v>#N/A</v>
      </c>
      <c r="AG8" s="42">
        <v>10</v>
      </c>
      <c r="AH8" s="42">
        <v>10</v>
      </c>
      <c r="AI8" s="42">
        <v>10</v>
      </c>
      <c r="AJ8" s="42" t="e">
        <f>#N/A</f>
        <v>#N/A</v>
      </c>
      <c r="AK8" s="42" t="e">
        <f t="shared" si="6"/>
        <v>#N/A</v>
      </c>
      <c r="AL8" s="42">
        <v>10</v>
      </c>
      <c r="AM8" s="47">
        <v>7.333333333333333</v>
      </c>
      <c r="AN8" s="47">
        <v>8</v>
      </c>
      <c r="AO8" s="47">
        <v>10</v>
      </c>
      <c r="AP8" s="47">
        <v>10</v>
      </c>
      <c r="AQ8" s="47">
        <f t="shared" si="7"/>
        <v>10</v>
      </c>
      <c r="AR8" s="47">
        <v>10</v>
      </c>
      <c r="AS8" s="42">
        <f t="shared" si="8"/>
        <v>9.066666666666666</v>
      </c>
      <c r="AT8" s="42">
        <v>10</v>
      </c>
      <c r="AU8" s="42">
        <v>10</v>
      </c>
      <c r="AV8" s="42">
        <f t="shared" si="9"/>
        <v>10</v>
      </c>
      <c r="AW8" s="42">
        <v>10</v>
      </c>
      <c r="AX8" s="42">
        <v>10</v>
      </c>
      <c r="AY8" s="42">
        <f t="shared" si="10"/>
        <v>10</v>
      </c>
      <c r="AZ8" s="42">
        <v>10</v>
      </c>
      <c r="BA8" s="42">
        <f t="shared" si="11"/>
        <v>10</v>
      </c>
      <c r="BB8" s="43">
        <f t="shared" si="12"/>
        <v>9.43579365079365</v>
      </c>
      <c r="BC8" s="44">
        <v>7.46</v>
      </c>
      <c r="BD8" s="45">
        <f t="shared" si="13"/>
        <v>8.447896825396825</v>
      </c>
      <c r="BE8" s="61">
        <f t="shared" si="14"/>
        <v>11</v>
      </c>
      <c r="BF8" s="30">
        <f t="shared" si="15"/>
        <v>8.45</v>
      </c>
      <c r="BG8" s="43">
        <f t="shared" si="16"/>
        <v>8.236507936507936</v>
      </c>
      <c r="BH8" s="43">
        <f t="shared" si="17"/>
        <v>9.88</v>
      </c>
      <c r="BI8" s="43" t="e">
        <f t="shared" si="18"/>
        <v>#N/A</v>
      </c>
      <c r="BK8" s="63"/>
      <c r="BL8" s="63"/>
      <c r="BM8" s="63"/>
    </row>
    <row r="9" spans="1:65" ht="15" customHeight="1">
      <c r="A9" s="41" t="s">
        <v>67</v>
      </c>
      <c r="B9" s="42" t="s">
        <v>60</v>
      </c>
      <c r="C9" s="42" t="s">
        <v>60</v>
      </c>
      <c r="D9" s="42" t="s">
        <v>60</v>
      </c>
      <c r="E9" s="42">
        <v>4.016059</v>
      </c>
      <c r="F9" s="42">
        <v>9.16</v>
      </c>
      <c r="G9" s="42">
        <v>10</v>
      </c>
      <c r="H9" s="42">
        <v>10</v>
      </c>
      <c r="I9" s="42">
        <v>7.5</v>
      </c>
      <c r="J9" s="42">
        <v>10</v>
      </c>
      <c r="K9" s="42">
        <v>10</v>
      </c>
      <c r="L9" s="42">
        <f t="shared" si="0"/>
        <v>9.5</v>
      </c>
      <c r="M9" s="42">
        <v>10</v>
      </c>
      <c r="N9" s="42">
        <v>7.5</v>
      </c>
      <c r="O9" s="47">
        <v>5</v>
      </c>
      <c r="P9" s="47">
        <v>10</v>
      </c>
      <c r="Q9" s="47">
        <f t="shared" si="1"/>
        <v>7.5</v>
      </c>
      <c r="R9" s="47">
        <f t="shared" si="2"/>
        <v>8.333333333333334</v>
      </c>
      <c r="S9" s="42">
        <f t="shared" si="3"/>
        <v>8.997777777777777</v>
      </c>
      <c r="T9" s="42">
        <v>5</v>
      </c>
      <c r="U9" s="42">
        <v>5</v>
      </c>
      <c r="V9" s="42">
        <v>5</v>
      </c>
      <c r="W9" s="42">
        <f t="shared" si="4"/>
        <v>5</v>
      </c>
      <c r="X9" s="42">
        <v>2.5</v>
      </c>
      <c r="Y9" s="42">
        <v>2.5</v>
      </c>
      <c r="Z9" s="42">
        <f t="shared" si="5"/>
        <v>2.5</v>
      </c>
      <c r="AA9" s="42">
        <v>2.5</v>
      </c>
      <c r="AB9" s="42">
        <v>5</v>
      </c>
      <c r="AC9" s="42">
        <v>2.5</v>
      </c>
      <c r="AD9" s="42">
        <v>2.5</v>
      </c>
      <c r="AE9" s="42">
        <v>2.5</v>
      </c>
      <c r="AF9" s="42" t="e">
        <f>#N/A</f>
        <v>#N/A</v>
      </c>
      <c r="AG9" s="42">
        <v>2.5</v>
      </c>
      <c r="AH9" s="42">
        <v>2.5</v>
      </c>
      <c r="AI9" s="42">
        <v>2.5</v>
      </c>
      <c r="AJ9" s="42" t="e">
        <f>#N/A</f>
        <v>#N/A</v>
      </c>
      <c r="AK9" s="42" t="e">
        <f t="shared" si="6"/>
        <v>#N/A</v>
      </c>
      <c r="AL9" s="42">
        <v>10</v>
      </c>
      <c r="AM9" s="47">
        <v>0.6666666666666666</v>
      </c>
      <c r="AN9" s="47">
        <v>1.5</v>
      </c>
      <c r="AO9" s="47">
        <v>7.5</v>
      </c>
      <c r="AP9" s="47">
        <v>7.5</v>
      </c>
      <c r="AQ9" s="47">
        <f t="shared" si="7"/>
        <v>7.5</v>
      </c>
      <c r="AR9" s="47">
        <v>7.5</v>
      </c>
      <c r="AS9" s="42">
        <f t="shared" si="8"/>
        <v>5.433333333333334</v>
      </c>
      <c r="AT9" s="42">
        <v>10</v>
      </c>
      <c r="AU9" s="42">
        <v>10</v>
      </c>
      <c r="AV9" s="42">
        <f t="shared" si="9"/>
        <v>10</v>
      </c>
      <c r="AW9" s="42">
        <v>10</v>
      </c>
      <c r="AX9" s="42">
        <v>10</v>
      </c>
      <c r="AY9" s="42">
        <f t="shared" si="10"/>
        <v>10</v>
      </c>
      <c r="AZ9" s="42">
        <v>5</v>
      </c>
      <c r="BA9" s="42">
        <f t="shared" si="11"/>
        <v>8.333333333333334</v>
      </c>
      <c r="BB9" s="43">
        <f t="shared" si="12"/>
        <v>5.692625861111111</v>
      </c>
      <c r="BC9" s="44">
        <v>6.34</v>
      </c>
      <c r="BD9" s="45">
        <f t="shared" si="13"/>
        <v>6.016312930555555</v>
      </c>
      <c r="BE9" s="61">
        <f t="shared" si="14"/>
        <v>131</v>
      </c>
      <c r="BF9" s="30">
        <f t="shared" si="15"/>
        <v>6.02</v>
      </c>
      <c r="BG9" s="43">
        <f t="shared" si="16"/>
        <v>4.016059</v>
      </c>
      <c r="BH9" s="43">
        <f t="shared" si="17"/>
        <v>8.997777777777777</v>
      </c>
      <c r="BI9" s="43" t="e">
        <f t="shared" si="18"/>
        <v>#N/A</v>
      </c>
      <c r="BK9" s="63"/>
      <c r="BL9" s="63"/>
      <c r="BM9" s="63"/>
    </row>
    <row r="10" spans="1:65" ht="15" customHeight="1">
      <c r="A10" s="41" t="s">
        <v>68</v>
      </c>
      <c r="B10" s="42" t="s">
        <v>60</v>
      </c>
      <c r="C10" s="42" t="s">
        <v>60</v>
      </c>
      <c r="D10" s="42" t="s">
        <v>60</v>
      </c>
      <c r="E10" s="42">
        <v>6.099166</v>
      </c>
      <c r="F10" s="42">
        <v>0</v>
      </c>
      <c r="G10" s="42">
        <v>10</v>
      </c>
      <c r="H10" s="42">
        <v>10</v>
      </c>
      <c r="I10" s="42" t="s">
        <v>60</v>
      </c>
      <c r="J10" s="42">
        <v>10</v>
      </c>
      <c r="K10" s="42">
        <v>8.941353638170552</v>
      </c>
      <c r="L10" s="42">
        <f t="shared" si="0"/>
        <v>9.735338409542639</v>
      </c>
      <c r="M10" s="42" t="s">
        <v>60</v>
      </c>
      <c r="N10" s="42" t="s">
        <v>60</v>
      </c>
      <c r="O10" s="47" t="s">
        <v>60</v>
      </c>
      <c r="P10" s="47" t="s">
        <v>60</v>
      </c>
      <c r="Q10" s="47" t="s">
        <v>60</v>
      </c>
      <c r="R10" s="47" t="s">
        <v>60</v>
      </c>
      <c r="S10" s="42">
        <f t="shared" si="3"/>
        <v>4.867669204771319</v>
      </c>
      <c r="T10" s="42">
        <v>10</v>
      </c>
      <c r="U10" s="42">
        <v>10</v>
      </c>
      <c r="V10" s="42" t="s">
        <v>60</v>
      </c>
      <c r="W10" s="42">
        <f t="shared" si="4"/>
        <v>10</v>
      </c>
      <c r="X10" s="42" t="s">
        <v>60</v>
      </c>
      <c r="Y10" s="42" t="s">
        <v>60</v>
      </c>
      <c r="Z10" s="42" t="s">
        <v>60</v>
      </c>
      <c r="AA10" s="42" t="s">
        <v>60</v>
      </c>
      <c r="AB10" s="42" t="s">
        <v>60</v>
      </c>
      <c r="AC10" s="42" t="s">
        <v>60</v>
      </c>
      <c r="AD10" s="42" t="s">
        <v>60</v>
      </c>
      <c r="AE10" s="42" t="s">
        <v>60</v>
      </c>
      <c r="AF10" s="42" t="s">
        <v>60</v>
      </c>
      <c r="AG10" s="42" t="s">
        <v>60</v>
      </c>
      <c r="AH10" s="42" t="s">
        <v>60</v>
      </c>
      <c r="AI10" s="42" t="s">
        <v>60</v>
      </c>
      <c r="AJ10" s="42" t="s">
        <v>60</v>
      </c>
      <c r="AK10" s="42" t="s">
        <v>60</v>
      </c>
      <c r="AL10" s="42">
        <v>10</v>
      </c>
      <c r="AM10" s="47">
        <v>8.666666666666666</v>
      </c>
      <c r="AN10" s="47">
        <v>7.75</v>
      </c>
      <c r="AO10" s="47" t="s">
        <v>60</v>
      </c>
      <c r="AP10" s="47" t="s">
        <v>60</v>
      </c>
      <c r="AQ10" s="47" t="s">
        <v>60</v>
      </c>
      <c r="AR10" s="47" t="s">
        <v>60</v>
      </c>
      <c r="AS10" s="42">
        <f t="shared" si="8"/>
        <v>8.805555555555555</v>
      </c>
      <c r="AT10" s="42" t="s">
        <v>60</v>
      </c>
      <c r="AU10" s="42" t="s">
        <v>60</v>
      </c>
      <c r="AV10" s="42" t="s">
        <v>60</v>
      </c>
      <c r="AW10" s="42">
        <v>10</v>
      </c>
      <c r="AX10" s="42">
        <v>10</v>
      </c>
      <c r="AY10" s="42">
        <f t="shared" si="10"/>
        <v>10</v>
      </c>
      <c r="AZ10" s="42" t="s">
        <v>60</v>
      </c>
      <c r="BA10" s="42">
        <f t="shared" si="11"/>
        <v>10</v>
      </c>
      <c r="BB10" s="43">
        <f t="shared" si="12"/>
        <v>7.542634727118756</v>
      </c>
      <c r="BC10" s="44">
        <v>7.4</v>
      </c>
      <c r="BD10" s="45">
        <f t="shared" si="13"/>
        <v>7.471317363559378</v>
      </c>
      <c r="BE10" s="61">
        <f t="shared" si="14"/>
        <v>50</v>
      </c>
      <c r="BF10" s="30">
        <f t="shared" si="15"/>
        <v>7.47</v>
      </c>
      <c r="BG10" s="43">
        <f t="shared" si="16"/>
        <v>6.099166</v>
      </c>
      <c r="BH10" s="43">
        <f t="shared" si="17"/>
        <v>4.867669204771319</v>
      </c>
      <c r="BI10" s="43">
        <f t="shared" si="18"/>
        <v>9.601851851851853</v>
      </c>
      <c r="BK10" s="63"/>
      <c r="BL10" s="63"/>
      <c r="BM10" s="63"/>
    </row>
    <row r="11" spans="1:65" ht="15" customHeight="1">
      <c r="A11" s="41" t="s">
        <v>69</v>
      </c>
      <c r="B11" s="42" t="s">
        <v>60</v>
      </c>
      <c r="C11" s="42" t="s">
        <v>60</v>
      </c>
      <c r="D11" s="42" t="s">
        <v>60</v>
      </c>
      <c r="E11" s="42">
        <v>5.637907</v>
      </c>
      <c r="F11" s="42">
        <v>9.8</v>
      </c>
      <c r="G11" s="42">
        <v>0</v>
      </c>
      <c r="H11" s="42">
        <v>10</v>
      </c>
      <c r="I11" s="42">
        <v>2.5</v>
      </c>
      <c r="J11" s="42">
        <v>9.258944722463681</v>
      </c>
      <c r="K11" s="42">
        <v>4.219768835216725</v>
      </c>
      <c r="L11" s="42">
        <f t="shared" si="0"/>
        <v>5.195742711536082</v>
      </c>
      <c r="M11" s="42">
        <v>10</v>
      </c>
      <c r="N11" s="42">
        <v>7.5</v>
      </c>
      <c r="O11" s="47">
        <v>0</v>
      </c>
      <c r="P11" s="47">
        <v>0</v>
      </c>
      <c r="Q11" s="47">
        <f aca="true" t="shared" si="19" ref="Q11:Q12">#N/A</f>
        <v>0</v>
      </c>
      <c r="R11" s="47">
        <f aca="true" t="shared" si="20" ref="R11:R12">AVERAGE(M11:N11,Q11)</f>
        <v>5.833333333333333</v>
      </c>
      <c r="S11" s="42">
        <f t="shared" si="3"/>
        <v>6.9430253482898046</v>
      </c>
      <c r="T11" s="42">
        <v>5</v>
      </c>
      <c r="U11" s="42">
        <v>10</v>
      </c>
      <c r="V11" s="42">
        <v>5</v>
      </c>
      <c r="W11" s="42">
        <f t="shared" si="4"/>
        <v>6.666666666666667</v>
      </c>
      <c r="X11" s="42">
        <v>7.5</v>
      </c>
      <c r="Y11" s="42">
        <v>7.5</v>
      </c>
      <c r="Z11" s="42">
        <f aca="true" t="shared" si="21" ref="Z11:Z12">#N/A</f>
        <v>7.5</v>
      </c>
      <c r="AA11" s="42">
        <v>5</v>
      </c>
      <c r="AB11" s="42">
        <v>2.5</v>
      </c>
      <c r="AC11" s="42">
        <v>5</v>
      </c>
      <c r="AD11" s="42">
        <v>7.5</v>
      </c>
      <c r="AE11" s="42">
        <v>7.5</v>
      </c>
      <c r="AF11" s="42" t="e">
        <f>#N/A</f>
        <v>#N/A</v>
      </c>
      <c r="AG11" s="42">
        <v>7.5</v>
      </c>
      <c r="AH11" s="42">
        <v>7.5</v>
      </c>
      <c r="AI11" s="42">
        <v>7.5</v>
      </c>
      <c r="AJ11" s="42" t="e">
        <f>#N/A</f>
        <v>#N/A</v>
      </c>
      <c r="AK11" s="42">
        <f aca="true" t="shared" si="22" ref="AK11:AK12">AVERAGE(AA11,AB11,AF11,AJ11)</f>
        <v>5.416666666666667</v>
      </c>
      <c r="AL11" s="42">
        <v>10</v>
      </c>
      <c r="AM11" s="47">
        <v>0.6666666666666666</v>
      </c>
      <c r="AN11" s="47">
        <v>0.75</v>
      </c>
      <c r="AO11" s="47">
        <v>10</v>
      </c>
      <c r="AP11" s="47">
        <v>7.5</v>
      </c>
      <c r="AQ11" s="47">
        <f aca="true" t="shared" si="23" ref="AQ11:AQ12">#N/A</f>
        <v>8.75</v>
      </c>
      <c r="AR11" s="47">
        <v>2.5</v>
      </c>
      <c r="AS11" s="42">
        <f t="shared" si="8"/>
        <v>4.533333333333333</v>
      </c>
      <c r="AT11" s="42">
        <v>0</v>
      </c>
      <c r="AU11" s="42">
        <v>0</v>
      </c>
      <c r="AV11" s="42">
        <f aca="true" t="shared" si="24" ref="AV11:AV12">#N/A</f>
        <v>0</v>
      </c>
      <c r="AW11" s="42">
        <v>10</v>
      </c>
      <c r="AX11" s="42">
        <v>10</v>
      </c>
      <c r="AY11" s="42">
        <f t="shared" si="10"/>
        <v>10</v>
      </c>
      <c r="AZ11" s="42">
        <v>0</v>
      </c>
      <c r="BA11" s="42">
        <f t="shared" si="11"/>
        <v>3.3333333333333335</v>
      </c>
      <c r="BB11" s="43">
        <f t="shared" si="12"/>
        <v>5.890233087072451</v>
      </c>
      <c r="BC11" s="44">
        <v>7.55</v>
      </c>
      <c r="BD11" s="45">
        <f t="shared" si="13"/>
        <v>6.720116543536225</v>
      </c>
      <c r="BE11" s="61">
        <f t="shared" si="14"/>
        <v>90</v>
      </c>
      <c r="BF11" s="30">
        <f t="shared" si="15"/>
        <v>6.72</v>
      </c>
      <c r="BG11" s="43">
        <f t="shared" si="16"/>
        <v>5.637907</v>
      </c>
      <c r="BH11" s="43">
        <f t="shared" si="17"/>
        <v>6.9430253482898046</v>
      </c>
      <c r="BI11" s="43">
        <f t="shared" si="18"/>
        <v>5.49</v>
      </c>
      <c r="BK11" s="63"/>
      <c r="BL11" s="63"/>
      <c r="BM11" s="63"/>
    </row>
    <row r="12" spans="1:61" ht="15" customHeight="1">
      <c r="A12" s="41" t="s">
        <v>70</v>
      </c>
      <c r="B12" s="42">
        <v>2.6</v>
      </c>
      <c r="C12" s="42">
        <v>3.5999999999999996</v>
      </c>
      <c r="D12" s="42">
        <v>2.9</v>
      </c>
      <c r="E12" s="42">
        <v>3.047619047619048</v>
      </c>
      <c r="F12" s="42">
        <v>8.92</v>
      </c>
      <c r="G12" s="42">
        <v>5</v>
      </c>
      <c r="H12" s="42">
        <v>10</v>
      </c>
      <c r="I12" s="42">
        <v>5</v>
      </c>
      <c r="J12" s="42">
        <v>9.978789840881854</v>
      </c>
      <c r="K12" s="42">
        <v>9.860012949820229</v>
      </c>
      <c r="L12" s="42">
        <f t="shared" si="0"/>
        <v>7.967760558140417</v>
      </c>
      <c r="M12" s="42">
        <v>10</v>
      </c>
      <c r="N12" s="42">
        <v>7.5</v>
      </c>
      <c r="O12" s="47">
        <v>0</v>
      </c>
      <c r="P12" s="47">
        <v>0</v>
      </c>
      <c r="Q12" s="47">
        <f t="shared" si="19"/>
        <v>0</v>
      </c>
      <c r="R12" s="47">
        <f t="shared" si="20"/>
        <v>5.833333333333333</v>
      </c>
      <c r="S12" s="42">
        <f t="shared" si="3"/>
        <v>7.573697963824583</v>
      </c>
      <c r="T12" s="42">
        <v>5</v>
      </c>
      <c r="U12" s="42">
        <v>10</v>
      </c>
      <c r="V12" s="42">
        <v>5</v>
      </c>
      <c r="W12" s="42">
        <f t="shared" si="4"/>
        <v>6.666666666666667</v>
      </c>
      <c r="X12" s="42">
        <v>5</v>
      </c>
      <c r="Y12" s="42">
        <v>5</v>
      </c>
      <c r="Z12" s="42">
        <f t="shared" si="21"/>
        <v>5</v>
      </c>
      <c r="AA12" s="42">
        <v>7.5</v>
      </c>
      <c r="AB12" s="42">
        <v>5</v>
      </c>
      <c r="AC12" s="42">
        <v>7.5</v>
      </c>
      <c r="AD12" s="42">
        <v>5</v>
      </c>
      <c r="AE12" s="42">
        <v>5</v>
      </c>
      <c r="AF12" s="42" t="e">
        <f>#N/A</f>
        <v>#N/A</v>
      </c>
      <c r="AG12" s="42">
        <v>7.5</v>
      </c>
      <c r="AH12" s="42">
        <v>5</v>
      </c>
      <c r="AI12" s="42">
        <v>7.5</v>
      </c>
      <c r="AJ12" s="42" t="e">
        <f>#N/A</f>
        <v>#N/A</v>
      </c>
      <c r="AK12" s="42">
        <f t="shared" si="22"/>
        <v>6.25</v>
      </c>
      <c r="AL12" s="42">
        <v>9.363695226455588</v>
      </c>
      <c r="AM12" s="47">
        <v>5</v>
      </c>
      <c r="AN12" s="47">
        <v>4.25</v>
      </c>
      <c r="AO12" s="47">
        <v>7.5</v>
      </c>
      <c r="AP12" s="47">
        <v>10</v>
      </c>
      <c r="AQ12" s="47">
        <f t="shared" si="23"/>
        <v>8.75</v>
      </c>
      <c r="AR12" s="47">
        <v>10</v>
      </c>
      <c r="AS12" s="42">
        <f t="shared" si="8"/>
        <v>7.472739045291118</v>
      </c>
      <c r="AT12" s="42">
        <v>0</v>
      </c>
      <c r="AU12" s="42">
        <v>0</v>
      </c>
      <c r="AV12" s="42">
        <f t="shared" si="24"/>
        <v>0</v>
      </c>
      <c r="AW12" s="42">
        <v>0</v>
      </c>
      <c r="AX12" s="42">
        <v>0</v>
      </c>
      <c r="AY12" s="42">
        <f t="shared" si="10"/>
        <v>0</v>
      </c>
      <c r="AZ12" s="42">
        <v>0</v>
      </c>
      <c r="BA12" s="42">
        <f t="shared" si="11"/>
        <v>0</v>
      </c>
      <c r="BB12" s="43">
        <f t="shared" si="12"/>
        <v>5.194269824056686</v>
      </c>
      <c r="BC12" s="44">
        <v>6.42</v>
      </c>
      <c r="BD12" s="45">
        <f t="shared" si="13"/>
        <v>5.807134912028343</v>
      </c>
      <c r="BE12" s="61">
        <f t="shared" si="14"/>
        <v>135</v>
      </c>
      <c r="BF12" s="30">
        <f t="shared" si="15"/>
        <v>5.81</v>
      </c>
      <c r="BG12" s="43">
        <f t="shared" si="16"/>
        <v>3.047619047619048</v>
      </c>
      <c r="BH12" s="43">
        <f t="shared" si="17"/>
        <v>7.573697963824583</v>
      </c>
      <c r="BI12" s="43">
        <f t="shared" si="18"/>
        <v>5.077881142391557</v>
      </c>
    </row>
    <row r="13" spans="1:61" ht="15" customHeight="1">
      <c r="A13" s="41" t="s">
        <v>71</v>
      </c>
      <c r="B13" s="42" t="s">
        <v>60</v>
      </c>
      <c r="C13" s="42" t="s">
        <v>60</v>
      </c>
      <c r="D13" s="42" t="s">
        <v>60</v>
      </c>
      <c r="E13" s="42">
        <v>6.6943399999999995</v>
      </c>
      <c r="F13" s="42">
        <v>7.040000000000001</v>
      </c>
      <c r="G13" s="42">
        <v>10</v>
      </c>
      <c r="H13" s="42">
        <v>10</v>
      </c>
      <c r="I13" s="42" t="s">
        <v>60</v>
      </c>
      <c r="J13" s="42">
        <v>10</v>
      </c>
      <c r="K13" s="42">
        <v>10</v>
      </c>
      <c r="L13" s="42">
        <f t="shared" si="0"/>
        <v>10</v>
      </c>
      <c r="M13" s="42" t="s">
        <v>60</v>
      </c>
      <c r="N13" s="42" t="s">
        <v>60</v>
      </c>
      <c r="O13" s="47" t="s">
        <v>60</v>
      </c>
      <c r="P13" s="47" t="s">
        <v>60</v>
      </c>
      <c r="Q13" s="47" t="s">
        <v>60</v>
      </c>
      <c r="R13" s="47" t="s">
        <v>60</v>
      </c>
      <c r="S13" s="42">
        <f t="shared" si="3"/>
        <v>8.52</v>
      </c>
      <c r="T13" s="42">
        <v>10</v>
      </c>
      <c r="U13" s="42">
        <v>10</v>
      </c>
      <c r="V13" s="42" t="s">
        <v>60</v>
      </c>
      <c r="W13" s="42">
        <f t="shared" si="4"/>
        <v>10</v>
      </c>
      <c r="X13" s="42" t="s">
        <v>60</v>
      </c>
      <c r="Y13" s="42" t="s">
        <v>60</v>
      </c>
      <c r="Z13" s="42" t="s">
        <v>60</v>
      </c>
      <c r="AA13" s="42" t="s">
        <v>60</v>
      </c>
      <c r="AB13" s="42" t="s">
        <v>60</v>
      </c>
      <c r="AC13" s="42" t="s">
        <v>60</v>
      </c>
      <c r="AD13" s="42" t="s">
        <v>60</v>
      </c>
      <c r="AE13" s="42" t="s">
        <v>60</v>
      </c>
      <c r="AF13" s="42" t="s">
        <v>60</v>
      </c>
      <c r="AG13" s="42" t="s">
        <v>60</v>
      </c>
      <c r="AH13" s="42" t="s">
        <v>60</v>
      </c>
      <c r="AI13" s="42" t="s">
        <v>60</v>
      </c>
      <c r="AJ13" s="42" t="s">
        <v>60</v>
      </c>
      <c r="AK13" s="42" t="s">
        <v>60</v>
      </c>
      <c r="AL13" s="42">
        <v>10</v>
      </c>
      <c r="AM13" s="47">
        <v>9</v>
      </c>
      <c r="AN13" s="47">
        <v>7.75</v>
      </c>
      <c r="AO13" s="47" t="s">
        <v>60</v>
      </c>
      <c r="AP13" s="47" t="s">
        <v>60</v>
      </c>
      <c r="AQ13" s="47" t="s">
        <v>60</v>
      </c>
      <c r="AR13" s="47" t="s">
        <v>60</v>
      </c>
      <c r="AS13" s="42">
        <f t="shared" si="8"/>
        <v>8.916666666666666</v>
      </c>
      <c r="AT13" s="42" t="s">
        <v>60</v>
      </c>
      <c r="AU13" s="42" t="s">
        <v>60</v>
      </c>
      <c r="AV13" s="42" t="s">
        <v>60</v>
      </c>
      <c r="AW13" s="42">
        <v>0</v>
      </c>
      <c r="AX13" s="42">
        <v>0</v>
      </c>
      <c r="AY13" s="42">
        <f t="shared" si="10"/>
        <v>0</v>
      </c>
      <c r="AZ13" s="42" t="s">
        <v>60</v>
      </c>
      <c r="BA13" s="42">
        <f t="shared" si="11"/>
        <v>0</v>
      </c>
      <c r="BB13" s="43">
        <f t="shared" si="12"/>
        <v>6.956362777777777</v>
      </c>
      <c r="BC13" s="44">
        <v>6.83</v>
      </c>
      <c r="BD13" s="45">
        <f t="shared" si="13"/>
        <v>6.893181388888888</v>
      </c>
      <c r="BE13" s="61">
        <f t="shared" si="14"/>
        <v>79</v>
      </c>
      <c r="BF13" s="30">
        <f t="shared" si="15"/>
        <v>6.89</v>
      </c>
      <c r="BG13" s="43">
        <f t="shared" si="16"/>
        <v>6.6943399999999995</v>
      </c>
      <c r="BH13" s="43">
        <f t="shared" si="17"/>
        <v>8.52</v>
      </c>
      <c r="BI13" s="43">
        <f t="shared" si="18"/>
        <v>6.3055555555555545</v>
      </c>
    </row>
    <row r="14" spans="1:61" ht="15" customHeight="1">
      <c r="A14" s="41" t="s">
        <v>72</v>
      </c>
      <c r="B14" s="42">
        <v>8.5</v>
      </c>
      <c r="C14" s="42">
        <v>6.9</v>
      </c>
      <c r="D14" s="42">
        <v>6.7</v>
      </c>
      <c r="E14" s="42">
        <v>7.360317460317462</v>
      </c>
      <c r="F14" s="42">
        <v>9.36</v>
      </c>
      <c r="G14" s="42">
        <v>10</v>
      </c>
      <c r="H14" s="42">
        <v>10</v>
      </c>
      <c r="I14" s="42">
        <v>10</v>
      </c>
      <c r="J14" s="42">
        <v>10</v>
      </c>
      <c r="K14" s="42">
        <v>10</v>
      </c>
      <c r="L14" s="42">
        <f t="shared" si="0"/>
        <v>10</v>
      </c>
      <c r="M14" s="42">
        <v>10</v>
      </c>
      <c r="N14" s="42">
        <v>10</v>
      </c>
      <c r="O14" s="47">
        <v>10</v>
      </c>
      <c r="P14" s="47">
        <v>10</v>
      </c>
      <c r="Q14" s="47">
        <f>#N/A</f>
        <v>10</v>
      </c>
      <c r="R14" s="47">
        <f>AVERAGE(M14:N14,Q14)</f>
        <v>10</v>
      </c>
      <c r="S14" s="42">
        <f t="shared" si="3"/>
        <v>9.786666666666667</v>
      </c>
      <c r="T14" s="42">
        <v>10</v>
      </c>
      <c r="U14" s="42">
        <v>10</v>
      </c>
      <c r="V14" s="42">
        <v>10</v>
      </c>
      <c r="W14" s="42">
        <f t="shared" si="4"/>
        <v>10</v>
      </c>
      <c r="X14" s="42">
        <v>10</v>
      </c>
      <c r="Y14" s="42">
        <v>10</v>
      </c>
      <c r="Z14" s="42">
        <f>#N/A</f>
        <v>10</v>
      </c>
      <c r="AA14" s="42">
        <v>10</v>
      </c>
      <c r="AB14" s="42">
        <v>10</v>
      </c>
      <c r="AC14" s="42">
        <v>10</v>
      </c>
      <c r="AD14" s="42">
        <v>10</v>
      </c>
      <c r="AE14" s="42">
        <v>7.5</v>
      </c>
      <c r="AF14" s="42" t="e">
        <f>#N/A</f>
        <v>#N/A</v>
      </c>
      <c r="AG14" s="42">
        <v>10</v>
      </c>
      <c r="AH14" s="42">
        <v>10</v>
      </c>
      <c r="AI14" s="42">
        <v>10</v>
      </c>
      <c r="AJ14" s="42" t="e">
        <f>#N/A</f>
        <v>#N/A</v>
      </c>
      <c r="AK14" s="42">
        <f>AVERAGE(AA14,AB14,AF14,AJ14)</f>
        <v>9.791666666666666</v>
      </c>
      <c r="AL14" s="42">
        <v>10</v>
      </c>
      <c r="AM14" s="47">
        <v>9.333333333333334</v>
      </c>
      <c r="AN14" s="47">
        <v>9</v>
      </c>
      <c r="AO14" s="47">
        <v>10</v>
      </c>
      <c r="AP14" s="47">
        <v>10</v>
      </c>
      <c r="AQ14" s="47">
        <f>#N/A</f>
        <v>10</v>
      </c>
      <c r="AR14" s="47">
        <v>10</v>
      </c>
      <c r="AS14" s="42">
        <f t="shared" si="8"/>
        <v>9.666666666666668</v>
      </c>
      <c r="AT14" s="42">
        <v>10</v>
      </c>
      <c r="AU14" s="42">
        <v>10</v>
      </c>
      <c r="AV14" s="42">
        <f>#N/A</f>
        <v>10</v>
      </c>
      <c r="AW14" s="42">
        <v>10</v>
      </c>
      <c r="AX14" s="42">
        <v>10</v>
      </c>
      <c r="AY14" s="42">
        <f t="shared" si="10"/>
        <v>10</v>
      </c>
      <c r="AZ14" s="42">
        <v>10</v>
      </c>
      <c r="BA14" s="42">
        <f t="shared" si="11"/>
        <v>10</v>
      </c>
      <c r="BB14" s="43">
        <f t="shared" si="12"/>
        <v>9.232579365079365</v>
      </c>
      <c r="BC14" s="44">
        <v>7.26</v>
      </c>
      <c r="BD14" s="45">
        <f t="shared" si="13"/>
        <v>8.246289682539683</v>
      </c>
      <c r="BE14" s="61">
        <f t="shared" si="14"/>
        <v>18</v>
      </c>
      <c r="BF14" s="30">
        <f t="shared" si="15"/>
        <v>8.25</v>
      </c>
      <c r="BG14" s="43">
        <f t="shared" si="16"/>
        <v>7.360317460317462</v>
      </c>
      <c r="BH14" s="43">
        <f t="shared" si="17"/>
        <v>9.786666666666667</v>
      </c>
      <c r="BI14" s="43">
        <f t="shared" si="18"/>
        <v>9.891666666666666</v>
      </c>
    </row>
    <row r="15" spans="1:61" ht="15" customHeight="1">
      <c r="A15" s="41" t="s">
        <v>73</v>
      </c>
      <c r="B15" s="42" t="s">
        <v>60</v>
      </c>
      <c r="C15" s="42" t="s">
        <v>60</v>
      </c>
      <c r="D15" s="42" t="s">
        <v>60</v>
      </c>
      <c r="E15" s="42">
        <v>4.566594</v>
      </c>
      <c r="F15" s="42">
        <v>0</v>
      </c>
      <c r="G15" s="42">
        <v>10</v>
      </c>
      <c r="H15" s="42">
        <v>10</v>
      </c>
      <c r="I15" s="42" t="s">
        <v>60</v>
      </c>
      <c r="J15" s="42">
        <v>10</v>
      </c>
      <c r="K15" s="42">
        <v>5.9325146066305825</v>
      </c>
      <c r="L15" s="42">
        <f t="shared" si="0"/>
        <v>8.983128651657646</v>
      </c>
      <c r="M15" s="42" t="s">
        <v>60</v>
      </c>
      <c r="N15" s="42" t="s">
        <v>60</v>
      </c>
      <c r="O15" s="47" t="s">
        <v>60</v>
      </c>
      <c r="P15" s="47" t="s">
        <v>60</v>
      </c>
      <c r="Q15" s="47"/>
      <c r="R15" s="47" t="s">
        <v>60</v>
      </c>
      <c r="S15" s="42">
        <f t="shared" si="3"/>
        <v>4.491564325828823</v>
      </c>
      <c r="T15" s="42">
        <v>10</v>
      </c>
      <c r="U15" s="42">
        <v>10</v>
      </c>
      <c r="V15" s="42" t="s">
        <v>60</v>
      </c>
      <c r="W15" s="42">
        <f t="shared" si="4"/>
        <v>10</v>
      </c>
      <c r="X15" s="42" t="s">
        <v>60</v>
      </c>
      <c r="Y15" s="42" t="s">
        <v>60</v>
      </c>
      <c r="Z15" s="42" t="s">
        <v>60</v>
      </c>
      <c r="AA15" s="42" t="s">
        <v>60</v>
      </c>
      <c r="AB15" s="42" t="s">
        <v>60</v>
      </c>
      <c r="AC15" s="42" t="s">
        <v>60</v>
      </c>
      <c r="AD15" s="42" t="s">
        <v>60</v>
      </c>
      <c r="AE15" s="42" t="s">
        <v>60</v>
      </c>
      <c r="AF15" s="42" t="s">
        <v>60</v>
      </c>
      <c r="AG15" s="42" t="s">
        <v>60</v>
      </c>
      <c r="AH15" s="42" t="s">
        <v>60</v>
      </c>
      <c r="AI15" s="42" t="s">
        <v>60</v>
      </c>
      <c r="AJ15" s="42" t="s">
        <v>60</v>
      </c>
      <c r="AK15" s="42" t="s">
        <v>60</v>
      </c>
      <c r="AL15" s="42">
        <v>10</v>
      </c>
      <c r="AM15" s="47">
        <v>7.333333333333333</v>
      </c>
      <c r="AN15" s="47">
        <v>7.75</v>
      </c>
      <c r="AO15" s="47" t="s">
        <v>60</v>
      </c>
      <c r="AP15" s="47" t="s">
        <v>60</v>
      </c>
      <c r="AQ15" s="47" t="s">
        <v>60</v>
      </c>
      <c r="AR15" s="47" t="s">
        <v>60</v>
      </c>
      <c r="AS15" s="42">
        <f t="shared" si="8"/>
        <v>8.36111111111111</v>
      </c>
      <c r="AT15" s="42" t="s">
        <v>60</v>
      </c>
      <c r="AU15" s="42" t="s">
        <v>60</v>
      </c>
      <c r="AV15" s="42" t="s">
        <v>60</v>
      </c>
      <c r="AW15" s="42">
        <v>0</v>
      </c>
      <c r="AX15" s="42">
        <v>10</v>
      </c>
      <c r="AY15" s="42">
        <f t="shared" si="10"/>
        <v>5</v>
      </c>
      <c r="AZ15" s="42" t="s">
        <v>60</v>
      </c>
      <c r="BA15" s="42">
        <f t="shared" si="11"/>
        <v>5</v>
      </c>
      <c r="BB15" s="43">
        <f t="shared" si="12"/>
        <v>6.158058099975725</v>
      </c>
      <c r="BC15" s="44">
        <v>6.64</v>
      </c>
      <c r="BD15" s="45">
        <f t="shared" si="13"/>
        <v>6.399029049987862</v>
      </c>
      <c r="BE15" s="61">
        <f t="shared" si="14"/>
        <v>113</v>
      </c>
      <c r="BF15" s="30">
        <f t="shared" si="15"/>
        <v>6.4</v>
      </c>
      <c r="BG15" s="43">
        <f t="shared" si="16"/>
        <v>4.566594</v>
      </c>
      <c r="BH15" s="43">
        <f t="shared" si="17"/>
        <v>4.491564325828823</v>
      </c>
      <c r="BI15" s="43">
        <f t="shared" si="18"/>
        <v>7.787037037037037</v>
      </c>
    </row>
    <row r="16" spans="1:61" ht="15" customHeight="1">
      <c r="A16" s="41" t="s">
        <v>74</v>
      </c>
      <c r="B16" s="42" t="s">
        <v>60</v>
      </c>
      <c r="C16" s="42" t="s">
        <v>60</v>
      </c>
      <c r="D16" s="42" t="s">
        <v>60</v>
      </c>
      <c r="E16" s="42">
        <v>4.269008</v>
      </c>
      <c r="F16" s="42">
        <v>6.64</v>
      </c>
      <c r="G16" s="42">
        <v>10</v>
      </c>
      <c r="H16" s="42">
        <v>10</v>
      </c>
      <c r="I16" s="42">
        <v>2.5</v>
      </c>
      <c r="J16" s="42">
        <v>10</v>
      </c>
      <c r="K16" s="42">
        <v>10</v>
      </c>
      <c r="L16" s="42">
        <f t="shared" si="0"/>
        <v>8.5</v>
      </c>
      <c r="M16" s="42">
        <v>8.7</v>
      </c>
      <c r="N16" s="42">
        <v>7.5</v>
      </c>
      <c r="O16" s="47">
        <v>5</v>
      </c>
      <c r="P16" s="47">
        <v>5</v>
      </c>
      <c r="Q16" s="47">
        <f aca="true" t="shared" si="25" ref="Q16:Q21">#N/A</f>
        <v>5</v>
      </c>
      <c r="R16" s="47">
        <f aca="true" t="shared" si="26" ref="R16:R21">AVERAGE(M16:N16,Q16)</f>
        <v>7.066666666666666</v>
      </c>
      <c r="S16" s="42">
        <f t="shared" si="3"/>
        <v>7.402222222222222</v>
      </c>
      <c r="T16" s="42">
        <v>10</v>
      </c>
      <c r="U16" s="42">
        <v>0</v>
      </c>
      <c r="V16" s="42">
        <v>5</v>
      </c>
      <c r="W16" s="42">
        <f t="shared" si="4"/>
        <v>5</v>
      </c>
      <c r="X16" s="42">
        <v>10</v>
      </c>
      <c r="Y16" s="42">
        <v>10</v>
      </c>
      <c r="Z16" s="42">
        <f>#N/A</f>
        <v>10</v>
      </c>
      <c r="AA16" s="42">
        <v>10</v>
      </c>
      <c r="AB16" s="42">
        <v>10</v>
      </c>
      <c r="AC16" s="42">
        <v>10</v>
      </c>
      <c r="AD16" s="42">
        <v>10</v>
      </c>
      <c r="AE16" s="42">
        <v>10</v>
      </c>
      <c r="AF16" s="42" t="e">
        <f>#N/A</f>
        <v>#N/A</v>
      </c>
      <c r="AG16" s="42">
        <v>10</v>
      </c>
      <c r="AH16" s="42">
        <v>10</v>
      </c>
      <c r="AI16" s="42">
        <v>10</v>
      </c>
      <c r="AJ16" s="42" t="e">
        <f>#N/A</f>
        <v>#N/A</v>
      </c>
      <c r="AK16" s="42">
        <f>AVERAGE(AA16,AB16,AF16,AJ16)</f>
        <v>10</v>
      </c>
      <c r="AL16" s="42">
        <v>10</v>
      </c>
      <c r="AM16" s="47">
        <v>6</v>
      </c>
      <c r="AN16" s="47">
        <v>7.25</v>
      </c>
      <c r="AO16" s="47">
        <v>10</v>
      </c>
      <c r="AP16" s="47">
        <v>10</v>
      </c>
      <c r="AQ16" s="47">
        <f>#N/A</f>
        <v>10</v>
      </c>
      <c r="AR16" s="47">
        <v>10</v>
      </c>
      <c r="AS16" s="42">
        <f t="shared" si="8"/>
        <v>8.65</v>
      </c>
      <c r="AT16" s="42">
        <v>10</v>
      </c>
      <c r="AU16" s="42">
        <v>10</v>
      </c>
      <c r="AV16" s="42">
        <f aca="true" t="shared" si="27" ref="AV16:AV21">#N/A</f>
        <v>10</v>
      </c>
      <c r="AW16" s="42">
        <v>10</v>
      </c>
      <c r="AX16" s="42">
        <v>10</v>
      </c>
      <c r="AY16" s="42">
        <f t="shared" si="10"/>
        <v>10</v>
      </c>
      <c r="AZ16" s="42">
        <v>10</v>
      </c>
      <c r="BA16" s="42">
        <f t="shared" si="11"/>
        <v>10</v>
      </c>
      <c r="BB16" s="43">
        <f t="shared" si="12"/>
        <v>7.282807555555556</v>
      </c>
      <c r="BC16" s="44">
        <v>6.05</v>
      </c>
      <c r="BD16" s="45">
        <f t="shared" si="13"/>
        <v>6.666403777777778</v>
      </c>
      <c r="BE16" s="61">
        <f t="shared" si="14"/>
        <v>95</v>
      </c>
      <c r="BF16" s="30">
        <f t="shared" si="15"/>
        <v>6.67</v>
      </c>
      <c r="BG16" s="43">
        <f t="shared" si="16"/>
        <v>4.269008</v>
      </c>
      <c r="BH16" s="43">
        <f t="shared" si="17"/>
        <v>7.402222222222222</v>
      </c>
      <c r="BI16" s="43">
        <f t="shared" si="18"/>
        <v>8.73</v>
      </c>
    </row>
    <row r="17" spans="1:61" ht="15" customHeight="1">
      <c r="A17" s="41" t="s">
        <v>223</v>
      </c>
      <c r="B17" s="42" t="s">
        <v>60</v>
      </c>
      <c r="C17" s="42" t="s">
        <v>60</v>
      </c>
      <c r="D17" s="42" t="s">
        <v>60</v>
      </c>
      <c r="E17" s="42">
        <v>5.503992</v>
      </c>
      <c r="F17" s="42">
        <v>9.32</v>
      </c>
      <c r="G17" s="42">
        <v>10</v>
      </c>
      <c r="H17" s="42">
        <v>10</v>
      </c>
      <c r="I17" s="42">
        <v>7.5</v>
      </c>
      <c r="J17" s="42">
        <v>10</v>
      </c>
      <c r="K17" s="42">
        <v>10</v>
      </c>
      <c r="L17" s="42">
        <f t="shared" si="0"/>
        <v>9.5</v>
      </c>
      <c r="M17" s="42">
        <v>10</v>
      </c>
      <c r="N17" s="42">
        <v>7.5</v>
      </c>
      <c r="O17" s="47">
        <v>5</v>
      </c>
      <c r="P17" s="47">
        <v>5</v>
      </c>
      <c r="Q17" s="47">
        <f t="shared" si="25"/>
        <v>5</v>
      </c>
      <c r="R17" s="47">
        <f t="shared" si="26"/>
        <v>7.5</v>
      </c>
      <c r="S17" s="42">
        <f t="shared" si="3"/>
        <v>8.773333333333333</v>
      </c>
      <c r="T17" s="42">
        <v>0</v>
      </c>
      <c r="U17" s="42">
        <v>10</v>
      </c>
      <c r="V17" s="42">
        <v>10</v>
      </c>
      <c r="W17" s="42">
        <f t="shared" si="4"/>
        <v>6.666666666666667</v>
      </c>
      <c r="X17" s="42" t="s">
        <v>60</v>
      </c>
      <c r="Y17" s="42" t="s">
        <v>60</v>
      </c>
      <c r="Z17" s="42" t="s">
        <v>60</v>
      </c>
      <c r="AA17" s="42" t="s">
        <v>60</v>
      </c>
      <c r="AB17" s="42" t="s">
        <v>60</v>
      </c>
      <c r="AC17" s="42" t="s">
        <v>60</v>
      </c>
      <c r="AD17" s="42" t="s">
        <v>60</v>
      </c>
      <c r="AE17" s="42" t="s">
        <v>60</v>
      </c>
      <c r="AF17" s="42" t="s">
        <v>60</v>
      </c>
      <c r="AG17" s="42" t="s">
        <v>60</v>
      </c>
      <c r="AH17" s="42" t="s">
        <v>60</v>
      </c>
      <c r="AI17" s="42" t="s">
        <v>60</v>
      </c>
      <c r="AJ17" s="42" t="s">
        <v>60</v>
      </c>
      <c r="AK17" s="42" t="s">
        <v>60</v>
      </c>
      <c r="AL17" s="42">
        <v>10</v>
      </c>
      <c r="AM17" s="47">
        <v>4</v>
      </c>
      <c r="AN17" s="47">
        <v>4.75</v>
      </c>
      <c r="AO17" s="47" t="s">
        <v>60</v>
      </c>
      <c r="AP17" s="47" t="s">
        <v>60</v>
      </c>
      <c r="AQ17" s="47" t="s">
        <v>60</v>
      </c>
      <c r="AR17" s="47" t="s">
        <v>60</v>
      </c>
      <c r="AS17" s="42">
        <f t="shared" si="8"/>
        <v>6.25</v>
      </c>
      <c r="AT17" s="42" t="s">
        <v>60</v>
      </c>
      <c r="AU17" s="42">
        <v>10</v>
      </c>
      <c r="AV17" s="42">
        <f t="shared" si="27"/>
        <v>10</v>
      </c>
      <c r="AW17" s="42">
        <v>0</v>
      </c>
      <c r="AX17" s="42">
        <v>0</v>
      </c>
      <c r="AY17" s="42">
        <f t="shared" si="10"/>
        <v>0</v>
      </c>
      <c r="AZ17" s="42">
        <v>5</v>
      </c>
      <c r="BA17" s="42">
        <f t="shared" si="11"/>
        <v>5</v>
      </c>
      <c r="BB17" s="43">
        <f t="shared" si="12"/>
        <v>6.555442444444444</v>
      </c>
      <c r="BC17" s="44">
        <v>6.86</v>
      </c>
      <c r="BD17" s="45">
        <f t="shared" si="13"/>
        <v>6.707721222222222</v>
      </c>
      <c r="BE17" s="61">
        <f t="shared" si="14"/>
        <v>91</v>
      </c>
      <c r="BF17" s="30">
        <f t="shared" si="15"/>
        <v>6.71</v>
      </c>
      <c r="BG17" s="43">
        <f t="shared" si="16"/>
        <v>5.503992</v>
      </c>
      <c r="BH17" s="43">
        <f t="shared" si="17"/>
        <v>8.773333333333333</v>
      </c>
      <c r="BI17" s="43">
        <f t="shared" si="18"/>
        <v>5.972222222222222</v>
      </c>
    </row>
    <row r="18" spans="1:61" ht="15" customHeight="1">
      <c r="A18" s="41" t="s">
        <v>75</v>
      </c>
      <c r="B18" s="42">
        <v>4.2</v>
      </c>
      <c r="C18" s="42">
        <v>3.4000000000000004</v>
      </c>
      <c r="D18" s="42">
        <v>2.3000000000000003</v>
      </c>
      <c r="E18" s="42">
        <v>3.2984126984126987</v>
      </c>
      <c r="F18" s="42">
        <v>5.16</v>
      </c>
      <c r="G18" s="42">
        <v>10</v>
      </c>
      <c r="H18" s="42">
        <v>10</v>
      </c>
      <c r="I18" s="42">
        <v>7.5</v>
      </c>
      <c r="J18" s="42">
        <v>10</v>
      </c>
      <c r="K18" s="42">
        <v>10</v>
      </c>
      <c r="L18" s="42">
        <f t="shared" si="0"/>
        <v>9.5</v>
      </c>
      <c r="M18" s="42">
        <v>10</v>
      </c>
      <c r="N18" s="42">
        <v>10</v>
      </c>
      <c r="O18" s="47">
        <v>5</v>
      </c>
      <c r="P18" s="47">
        <v>5</v>
      </c>
      <c r="Q18" s="47">
        <f t="shared" si="25"/>
        <v>5</v>
      </c>
      <c r="R18" s="47">
        <f t="shared" si="26"/>
        <v>8.333333333333334</v>
      </c>
      <c r="S18" s="42">
        <f t="shared" si="3"/>
        <v>7.664444444444444</v>
      </c>
      <c r="T18" s="42">
        <v>10</v>
      </c>
      <c r="U18" s="42">
        <v>10</v>
      </c>
      <c r="V18" s="42">
        <v>10</v>
      </c>
      <c r="W18" s="42">
        <f t="shared" si="4"/>
        <v>10</v>
      </c>
      <c r="X18" s="42">
        <v>10</v>
      </c>
      <c r="Y18" s="42">
        <v>10</v>
      </c>
      <c r="Z18" s="42">
        <f aca="true" t="shared" si="28" ref="Z18:Z21">#N/A</f>
        <v>10</v>
      </c>
      <c r="AA18" s="42">
        <v>10</v>
      </c>
      <c r="AB18" s="42">
        <v>10</v>
      </c>
      <c r="AC18" s="42">
        <v>7.5</v>
      </c>
      <c r="AD18" s="42">
        <v>7.5</v>
      </c>
      <c r="AE18" s="42">
        <v>10</v>
      </c>
      <c r="AF18" s="42" t="e">
        <f>#N/A</f>
        <v>#N/A</v>
      </c>
      <c r="AG18" s="42">
        <v>10</v>
      </c>
      <c r="AH18" s="42">
        <v>10</v>
      </c>
      <c r="AI18" s="42">
        <v>10</v>
      </c>
      <c r="AJ18" s="42" t="e">
        <f>#N/A</f>
        <v>#N/A</v>
      </c>
      <c r="AK18" s="42">
        <f aca="true" t="shared" si="29" ref="AK18:AK21">AVERAGE(AA18,AB18,AF18,AJ18)</f>
        <v>9.583333333333334</v>
      </c>
      <c r="AL18" s="42">
        <v>10</v>
      </c>
      <c r="AM18" s="47">
        <v>5.333333333333333</v>
      </c>
      <c r="AN18" s="47">
        <v>4.5</v>
      </c>
      <c r="AO18" s="47">
        <v>10</v>
      </c>
      <c r="AP18" s="47">
        <v>10</v>
      </c>
      <c r="AQ18" s="47">
        <f aca="true" t="shared" si="30" ref="AQ18:AQ21">#N/A</f>
        <v>10</v>
      </c>
      <c r="AR18" s="47">
        <v>10</v>
      </c>
      <c r="AS18" s="42">
        <f t="shared" si="8"/>
        <v>7.966666666666666</v>
      </c>
      <c r="AT18" s="42">
        <v>10</v>
      </c>
      <c r="AU18" s="42">
        <v>10</v>
      </c>
      <c r="AV18" s="42">
        <f t="shared" si="27"/>
        <v>10</v>
      </c>
      <c r="AW18" s="42">
        <v>10</v>
      </c>
      <c r="AX18" s="42">
        <v>10</v>
      </c>
      <c r="AY18" s="42">
        <f t="shared" si="10"/>
        <v>10</v>
      </c>
      <c r="AZ18" s="42">
        <v>10</v>
      </c>
      <c r="BA18" s="42">
        <f t="shared" si="11"/>
        <v>10</v>
      </c>
      <c r="BB18" s="43">
        <f t="shared" si="12"/>
        <v>7.4957142857142856</v>
      </c>
      <c r="BC18" s="44">
        <v>6.52</v>
      </c>
      <c r="BD18" s="45">
        <f t="shared" si="13"/>
        <v>7.007857142857143</v>
      </c>
      <c r="BE18" s="61">
        <f t="shared" si="14"/>
        <v>68</v>
      </c>
      <c r="BF18" s="30">
        <f t="shared" si="15"/>
        <v>7.01</v>
      </c>
      <c r="BG18" s="43">
        <f t="shared" si="16"/>
        <v>3.2984126984126987</v>
      </c>
      <c r="BH18" s="43">
        <f t="shared" si="17"/>
        <v>7.664444444444444</v>
      </c>
      <c r="BI18" s="43">
        <f t="shared" si="18"/>
        <v>9.510000000000002</v>
      </c>
    </row>
    <row r="19" spans="1:61" ht="15" customHeight="1">
      <c r="A19" s="41" t="s">
        <v>224</v>
      </c>
      <c r="B19" s="42">
        <v>6.9</v>
      </c>
      <c r="C19" s="42">
        <v>4.9</v>
      </c>
      <c r="D19" s="42">
        <v>5.4</v>
      </c>
      <c r="E19" s="42">
        <v>5.730158730158731</v>
      </c>
      <c r="F19" s="42">
        <v>9.48</v>
      </c>
      <c r="G19" s="42">
        <v>10</v>
      </c>
      <c r="H19" s="42">
        <v>10</v>
      </c>
      <c r="I19" s="42">
        <v>7.5</v>
      </c>
      <c r="J19" s="42">
        <v>10</v>
      </c>
      <c r="K19" s="42">
        <v>10</v>
      </c>
      <c r="L19" s="42">
        <f t="shared" si="0"/>
        <v>9.5</v>
      </c>
      <c r="M19" s="42">
        <v>10</v>
      </c>
      <c r="N19" s="42">
        <v>10</v>
      </c>
      <c r="O19" s="47">
        <v>5</v>
      </c>
      <c r="P19" s="47">
        <v>5</v>
      </c>
      <c r="Q19" s="47">
        <f t="shared" si="25"/>
        <v>5</v>
      </c>
      <c r="R19" s="47">
        <f t="shared" si="26"/>
        <v>8.333333333333334</v>
      </c>
      <c r="S19" s="42">
        <f t="shared" si="3"/>
        <v>9.104444444444445</v>
      </c>
      <c r="T19" s="42">
        <v>10</v>
      </c>
      <c r="U19" s="42">
        <v>0</v>
      </c>
      <c r="V19" s="42">
        <v>10</v>
      </c>
      <c r="W19" s="42">
        <f t="shared" si="4"/>
        <v>6.666666666666667</v>
      </c>
      <c r="X19" s="42">
        <v>7.5</v>
      </c>
      <c r="Y19" s="42">
        <v>7.5</v>
      </c>
      <c r="Z19" s="42">
        <f t="shared" si="28"/>
        <v>7.5</v>
      </c>
      <c r="AA19" s="42">
        <v>10</v>
      </c>
      <c r="AB19" s="42">
        <v>10</v>
      </c>
      <c r="AC19" s="42">
        <v>2.5</v>
      </c>
      <c r="AD19" s="42">
        <v>7.5</v>
      </c>
      <c r="AE19" s="42">
        <v>10</v>
      </c>
      <c r="AF19" s="42" t="e">
        <f>#N/A</f>
        <v>#N/A</v>
      </c>
      <c r="AG19" s="42">
        <v>10</v>
      </c>
      <c r="AH19" s="42">
        <v>7.5</v>
      </c>
      <c r="AI19" s="42">
        <v>10</v>
      </c>
      <c r="AJ19" s="42" t="e">
        <f>#N/A</f>
        <v>#N/A</v>
      </c>
      <c r="AK19" s="42">
        <f t="shared" si="29"/>
        <v>8.958333333333334</v>
      </c>
      <c r="AL19" s="42">
        <v>10</v>
      </c>
      <c r="AM19" s="47">
        <v>6.666666666666667</v>
      </c>
      <c r="AN19" s="47">
        <v>4.25</v>
      </c>
      <c r="AO19" s="47">
        <v>10</v>
      </c>
      <c r="AP19" s="47">
        <v>10</v>
      </c>
      <c r="AQ19" s="47">
        <f t="shared" si="30"/>
        <v>10</v>
      </c>
      <c r="AR19" s="47">
        <v>10</v>
      </c>
      <c r="AS19" s="42">
        <f t="shared" si="8"/>
        <v>8.183333333333334</v>
      </c>
      <c r="AT19" s="42">
        <v>10</v>
      </c>
      <c r="AU19" s="42">
        <v>10</v>
      </c>
      <c r="AV19" s="42">
        <f t="shared" si="27"/>
        <v>10</v>
      </c>
      <c r="AW19" s="42">
        <v>10</v>
      </c>
      <c r="AX19" s="42">
        <v>10</v>
      </c>
      <c r="AY19" s="42">
        <f t="shared" si="10"/>
        <v>10</v>
      </c>
      <c r="AZ19" s="42">
        <v>10</v>
      </c>
      <c r="BA19" s="42">
        <f t="shared" si="11"/>
        <v>10</v>
      </c>
      <c r="BB19" s="43">
        <f t="shared" si="12"/>
        <v>7.839484126984128</v>
      </c>
      <c r="BC19" s="44">
        <v>6.98</v>
      </c>
      <c r="BD19" s="45">
        <f t="shared" si="13"/>
        <v>7.4097420634920645</v>
      </c>
      <c r="BE19" s="61">
        <f t="shared" si="14"/>
        <v>53</v>
      </c>
      <c r="BF19" s="30">
        <f t="shared" si="15"/>
        <v>7.41</v>
      </c>
      <c r="BG19" s="43">
        <f t="shared" si="16"/>
        <v>5.730158730158731</v>
      </c>
      <c r="BH19" s="43">
        <f t="shared" si="17"/>
        <v>9.104444444444445</v>
      </c>
      <c r="BI19" s="43">
        <f t="shared" si="18"/>
        <v>8.261666666666667</v>
      </c>
    </row>
    <row r="20" spans="1:61" ht="15" customHeight="1">
      <c r="A20" s="41" t="s">
        <v>77</v>
      </c>
      <c r="B20" s="42">
        <v>4.699999999999999</v>
      </c>
      <c r="C20" s="42">
        <v>6.1</v>
      </c>
      <c r="D20" s="42">
        <v>6.4</v>
      </c>
      <c r="E20" s="42">
        <v>5.6984126984126995</v>
      </c>
      <c r="F20" s="42">
        <v>2.6400000000000006</v>
      </c>
      <c r="G20" s="42">
        <v>10</v>
      </c>
      <c r="H20" s="42">
        <v>10</v>
      </c>
      <c r="I20" s="42">
        <v>10</v>
      </c>
      <c r="J20" s="42">
        <v>10</v>
      </c>
      <c r="K20" s="42">
        <v>10</v>
      </c>
      <c r="L20" s="42">
        <f t="shared" si="0"/>
        <v>10</v>
      </c>
      <c r="M20" s="42">
        <v>10</v>
      </c>
      <c r="N20" s="42">
        <v>7.5</v>
      </c>
      <c r="O20" s="47">
        <v>5</v>
      </c>
      <c r="P20" s="47">
        <v>5</v>
      </c>
      <c r="Q20" s="47">
        <f t="shared" si="25"/>
        <v>5</v>
      </c>
      <c r="R20" s="47">
        <f t="shared" si="26"/>
        <v>7.5</v>
      </c>
      <c r="S20" s="42">
        <f t="shared" si="3"/>
        <v>6.713333333333334</v>
      </c>
      <c r="T20" s="42">
        <v>10</v>
      </c>
      <c r="U20" s="42">
        <v>5</v>
      </c>
      <c r="V20" s="42">
        <v>5</v>
      </c>
      <c r="W20" s="42">
        <f t="shared" si="4"/>
        <v>6.666666666666667</v>
      </c>
      <c r="X20" s="42">
        <v>5</v>
      </c>
      <c r="Y20" s="42">
        <v>7.5</v>
      </c>
      <c r="Z20" s="42">
        <f t="shared" si="28"/>
        <v>6.25</v>
      </c>
      <c r="AA20" s="42">
        <v>7.5</v>
      </c>
      <c r="AB20" s="42">
        <v>7.5</v>
      </c>
      <c r="AC20" s="42">
        <v>5</v>
      </c>
      <c r="AD20" s="42">
        <v>5</v>
      </c>
      <c r="AE20" s="42">
        <v>7.5</v>
      </c>
      <c r="AF20" s="42" t="e">
        <f>#N/A</f>
        <v>#N/A</v>
      </c>
      <c r="AG20" s="42">
        <v>5</v>
      </c>
      <c r="AH20" s="42">
        <v>5</v>
      </c>
      <c r="AI20" s="42">
        <v>5</v>
      </c>
      <c r="AJ20" s="42" t="e">
        <f>#N/A</f>
        <v>#N/A</v>
      </c>
      <c r="AK20" s="42">
        <f t="shared" si="29"/>
        <v>6.458333333333333</v>
      </c>
      <c r="AL20" s="42">
        <v>10</v>
      </c>
      <c r="AM20" s="47">
        <v>6.333333333333333</v>
      </c>
      <c r="AN20" s="47">
        <v>5.75</v>
      </c>
      <c r="AO20" s="47">
        <v>7.5</v>
      </c>
      <c r="AP20" s="47">
        <v>5</v>
      </c>
      <c r="AQ20" s="47">
        <f t="shared" si="30"/>
        <v>6.25</v>
      </c>
      <c r="AR20" s="47">
        <v>7.5</v>
      </c>
      <c r="AS20" s="42">
        <f t="shared" si="8"/>
        <v>7.166666666666666</v>
      </c>
      <c r="AT20" s="42">
        <v>5</v>
      </c>
      <c r="AU20" s="42">
        <v>5</v>
      </c>
      <c r="AV20" s="42">
        <f t="shared" si="27"/>
        <v>5</v>
      </c>
      <c r="AW20" s="42">
        <v>0</v>
      </c>
      <c r="AX20" s="42">
        <v>0</v>
      </c>
      <c r="AY20" s="42">
        <f t="shared" si="10"/>
        <v>0</v>
      </c>
      <c r="AZ20" s="42">
        <v>5</v>
      </c>
      <c r="BA20" s="42">
        <f t="shared" si="11"/>
        <v>3.3333333333333335</v>
      </c>
      <c r="BB20" s="43">
        <f t="shared" si="12"/>
        <v>6.090436507936509</v>
      </c>
      <c r="BC20" s="44">
        <v>7.13</v>
      </c>
      <c r="BD20" s="45">
        <f t="shared" si="13"/>
        <v>6.610218253968254</v>
      </c>
      <c r="BE20" s="61">
        <f t="shared" si="14"/>
        <v>98</v>
      </c>
      <c r="BF20" s="30">
        <f t="shared" si="15"/>
        <v>6.61</v>
      </c>
      <c r="BG20" s="43">
        <f t="shared" si="16"/>
        <v>5.6984126984126995</v>
      </c>
      <c r="BH20" s="43">
        <f t="shared" si="17"/>
        <v>6.713333333333334</v>
      </c>
      <c r="BI20" s="43">
        <f t="shared" si="18"/>
        <v>5.975</v>
      </c>
    </row>
    <row r="21" spans="1:61" ht="15" customHeight="1">
      <c r="A21" s="41" t="s">
        <v>78</v>
      </c>
      <c r="B21" s="42">
        <v>5.5</v>
      </c>
      <c r="C21" s="42">
        <v>5.1</v>
      </c>
      <c r="D21" s="42">
        <v>3.7</v>
      </c>
      <c r="E21" s="42">
        <v>4.746031746031746</v>
      </c>
      <c r="F21" s="42">
        <v>0</v>
      </c>
      <c r="G21" s="42">
        <v>5</v>
      </c>
      <c r="H21" s="42">
        <v>10</v>
      </c>
      <c r="I21" s="42">
        <v>10</v>
      </c>
      <c r="J21" s="42">
        <v>9.996736175952076</v>
      </c>
      <c r="K21" s="42">
        <v>10</v>
      </c>
      <c r="L21" s="42">
        <f t="shared" si="0"/>
        <v>8.999347235190417</v>
      </c>
      <c r="M21" s="42">
        <v>10</v>
      </c>
      <c r="N21" s="42">
        <v>10</v>
      </c>
      <c r="O21" s="47">
        <v>5</v>
      </c>
      <c r="P21" s="47">
        <v>5</v>
      </c>
      <c r="Q21" s="47">
        <f t="shared" si="25"/>
        <v>5</v>
      </c>
      <c r="R21" s="47">
        <f t="shared" si="26"/>
        <v>8.333333333333334</v>
      </c>
      <c r="S21" s="42">
        <f t="shared" si="3"/>
        <v>5.777560189507916</v>
      </c>
      <c r="T21" s="42">
        <v>10</v>
      </c>
      <c r="U21" s="42">
        <v>10</v>
      </c>
      <c r="V21" s="42">
        <v>10</v>
      </c>
      <c r="W21" s="42">
        <f t="shared" si="4"/>
        <v>10</v>
      </c>
      <c r="X21" s="42">
        <v>10</v>
      </c>
      <c r="Y21" s="42">
        <v>10</v>
      </c>
      <c r="Z21" s="42">
        <f t="shared" si="28"/>
        <v>10</v>
      </c>
      <c r="AA21" s="42">
        <v>10</v>
      </c>
      <c r="AB21" s="42">
        <v>10</v>
      </c>
      <c r="AC21" s="42">
        <v>7.5</v>
      </c>
      <c r="AD21" s="42">
        <v>7.5</v>
      </c>
      <c r="AE21" s="42">
        <v>10</v>
      </c>
      <c r="AF21" s="42" t="e">
        <f>#N/A</f>
        <v>#N/A</v>
      </c>
      <c r="AG21" s="42">
        <v>10</v>
      </c>
      <c r="AH21" s="42">
        <v>10</v>
      </c>
      <c r="AI21" s="42">
        <v>10</v>
      </c>
      <c r="AJ21" s="42" t="e">
        <f>#N/A</f>
        <v>#N/A</v>
      </c>
      <c r="AK21" s="42">
        <f t="shared" si="29"/>
        <v>9.583333333333334</v>
      </c>
      <c r="AL21" s="42">
        <v>8.531279178433998</v>
      </c>
      <c r="AM21" s="47">
        <v>5.666666666666667</v>
      </c>
      <c r="AN21" s="47">
        <v>4.75</v>
      </c>
      <c r="AO21" s="47">
        <v>10</v>
      </c>
      <c r="AP21" s="47">
        <v>10</v>
      </c>
      <c r="AQ21" s="47">
        <f t="shared" si="30"/>
        <v>10</v>
      </c>
      <c r="AR21" s="47">
        <v>10</v>
      </c>
      <c r="AS21" s="42">
        <f t="shared" si="8"/>
        <v>7.789589169020132</v>
      </c>
      <c r="AT21" s="42">
        <v>10</v>
      </c>
      <c r="AU21" s="42">
        <v>10</v>
      </c>
      <c r="AV21" s="42">
        <f t="shared" si="27"/>
        <v>10</v>
      </c>
      <c r="AW21" s="42">
        <v>10</v>
      </c>
      <c r="AX21" s="42">
        <v>10</v>
      </c>
      <c r="AY21" s="42">
        <f t="shared" si="10"/>
        <v>10</v>
      </c>
      <c r="AZ21" s="42">
        <v>10</v>
      </c>
      <c r="BA21" s="42">
        <f t="shared" si="11"/>
        <v>10</v>
      </c>
      <c r="BB21" s="43">
        <f t="shared" si="12"/>
        <v>7.368190234120263</v>
      </c>
      <c r="BC21" s="44">
        <v>6.34</v>
      </c>
      <c r="BD21" s="45">
        <f t="shared" si="13"/>
        <v>6.854095117060131</v>
      </c>
      <c r="BE21" s="61">
        <f t="shared" si="14"/>
        <v>81</v>
      </c>
      <c r="BF21" s="30">
        <f t="shared" si="15"/>
        <v>6.85</v>
      </c>
      <c r="BG21" s="43">
        <f t="shared" si="16"/>
        <v>4.746031746031746</v>
      </c>
      <c r="BH21" s="43">
        <f t="shared" si="17"/>
        <v>5.777560189507916</v>
      </c>
      <c r="BI21" s="43">
        <f t="shared" si="18"/>
        <v>9.474584500470694</v>
      </c>
    </row>
    <row r="22" spans="1:61" ht="15" customHeight="1">
      <c r="A22" s="41" t="s">
        <v>203</v>
      </c>
      <c r="B22" s="42" t="s">
        <v>60</v>
      </c>
      <c r="C22" s="42" t="s">
        <v>60</v>
      </c>
      <c r="D22" s="42" t="s">
        <v>60</v>
      </c>
      <c r="E22" s="42">
        <v>6.4265110000000005</v>
      </c>
      <c r="F22" s="42">
        <v>9.200000000000001</v>
      </c>
      <c r="G22" s="42">
        <v>10</v>
      </c>
      <c r="H22" s="42">
        <v>10</v>
      </c>
      <c r="I22" s="42" t="s">
        <v>60</v>
      </c>
      <c r="J22" s="42">
        <v>10</v>
      </c>
      <c r="K22" s="42">
        <v>10</v>
      </c>
      <c r="L22" s="42">
        <f t="shared" si="0"/>
        <v>10</v>
      </c>
      <c r="M22" s="42" t="s">
        <v>60</v>
      </c>
      <c r="N22" s="42" t="s">
        <v>60</v>
      </c>
      <c r="O22" s="47" t="s">
        <v>60</v>
      </c>
      <c r="P22" s="47" t="s">
        <v>60</v>
      </c>
      <c r="Q22" s="47" t="s">
        <v>60</v>
      </c>
      <c r="R22" s="47" t="s">
        <v>60</v>
      </c>
      <c r="S22" s="42">
        <f t="shared" si="3"/>
        <v>9.600000000000001</v>
      </c>
      <c r="T22" s="42">
        <v>5</v>
      </c>
      <c r="U22" s="42">
        <v>10</v>
      </c>
      <c r="V22" s="42" t="s">
        <v>60</v>
      </c>
      <c r="W22" s="42">
        <f t="shared" si="4"/>
        <v>7.5</v>
      </c>
      <c r="X22" s="42" t="s">
        <v>60</v>
      </c>
      <c r="Y22" s="42" t="s">
        <v>60</v>
      </c>
      <c r="Z22" s="42" t="s">
        <v>60</v>
      </c>
      <c r="AA22" s="42" t="s">
        <v>60</v>
      </c>
      <c r="AB22" s="42" t="s">
        <v>60</v>
      </c>
      <c r="AC22" s="42" t="s">
        <v>60</v>
      </c>
      <c r="AD22" s="42" t="s">
        <v>60</v>
      </c>
      <c r="AE22" s="42" t="s">
        <v>60</v>
      </c>
      <c r="AF22" s="42" t="s">
        <v>60</v>
      </c>
      <c r="AG22" s="42" t="s">
        <v>60</v>
      </c>
      <c r="AH22" s="42" t="s">
        <v>60</v>
      </c>
      <c r="AI22" s="42" t="s">
        <v>60</v>
      </c>
      <c r="AJ22" s="42" t="s">
        <v>60</v>
      </c>
      <c r="AK22" s="42" t="s">
        <v>60</v>
      </c>
      <c r="AL22" s="42">
        <v>10</v>
      </c>
      <c r="AM22" s="47">
        <v>0.6666666666666666</v>
      </c>
      <c r="AN22" s="47">
        <v>3.75</v>
      </c>
      <c r="AO22" s="47" t="s">
        <v>60</v>
      </c>
      <c r="AP22" s="47" t="s">
        <v>60</v>
      </c>
      <c r="AQ22" s="47" t="s">
        <v>60</v>
      </c>
      <c r="AR22" s="47" t="s">
        <v>60</v>
      </c>
      <c r="AS22" s="42">
        <f t="shared" si="8"/>
        <v>4.805555555555556</v>
      </c>
      <c r="AT22" s="42" t="s">
        <v>60</v>
      </c>
      <c r="AU22" s="42" t="s">
        <v>60</v>
      </c>
      <c r="AV22" s="42" t="s">
        <v>60</v>
      </c>
      <c r="AW22" s="42">
        <v>0</v>
      </c>
      <c r="AX22" s="42">
        <v>10</v>
      </c>
      <c r="AY22" s="42">
        <f t="shared" si="10"/>
        <v>5</v>
      </c>
      <c r="AZ22" s="42" t="s">
        <v>60</v>
      </c>
      <c r="BA22" s="42">
        <f t="shared" si="11"/>
        <v>5</v>
      </c>
      <c r="BB22" s="43">
        <f t="shared" si="12"/>
        <v>6.89088700925926</v>
      </c>
      <c r="BC22" s="44">
        <v>7.18</v>
      </c>
      <c r="BD22" s="45">
        <f t="shared" si="13"/>
        <v>7.0354435046296295</v>
      </c>
      <c r="BE22" s="61">
        <f t="shared" si="14"/>
        <v>64</v>
      </c>
      <c r="BF22" s="30">
        <f t="shared" si="15"/>
        <v>7.04</v>
      </c>
      <c r="BG22" s="43">
        <f t="shared" si="16"/>
        <v>6.4265110000000005</v>
      </c>
      <c r="BH22" s="43">
        <f t="shared" si="17"/>
        <v>9.600000000000001</v>
      </c>
      <c r="BI22" s="43">
        <f t="shared" si="18"/>
        <v>5.768518518518519</v>
      </c>
    </row>
    <row r="23" spans="1:61" ht="15" customHeight="1">
      <c r="A23" s="41" t="s">
        <v>79</v>
      </c>
      <c r="B23" s="42">
        <v>5.9</v>
      </c>
      <c r="C23" s="42">
        <v>5.300000000000001</v>
      </c>
      <c r="D23" s="42">
        <v>4.1</v>
      </c>
      <c r="E23" s="42">
        <v>5.098412698412699</v>
      </c>
      <c r="F23" s="42">
        <v>9.24</v>
      </c>
      <c r="G23" s="42">
        <v>10</v>
      </c>
      <c r="H23" s="42">
        <v>10</v>
      </c>
      <c r="I23" s="42">
        <v>10</v>
      </c>
      <c r="J23" s="42">
        <v>10</v>
      </c>
      <c r="K23" s="42">
        <v>10</v>
      </c>
      <c r="L23" s="42">
        <f t="shared" si="0"/>
        <v>10</v>
      </c>
      <c r="M23" s="42">
        <v>10</v>
      </c>
      <c r="N23" s="42">
        <v>10</v>
      </c>
      <c r="O23" s="47" t="s">
        <v>60</v>
      </c>
      <c r="P23" s="47">
        <v>10</v>
      </c>
      <c r="Q23" s="47">
        <f aca="true" t="shared" si="31" ref="Q23:Q28">#N/A</f>
        <v>10</v>
      </c>
      <c r="R23" s="47">
        <f aca="true" t="shared" si="32" ref="R23:R28">AVERAGE(M23:N23,Q23)</f>
        <v>10</v>
      </c>
      <c r="S23" s="42">
        <f t="shared" si="3"/>
        <v>9.746666666666668</v>
      </c>
      <c r="T23" s="42">
        <v>10</v>
      </c>
      <c r="U23" s="42">
        <v>10</v>
      </c>
      <c r="V23" s="42">
        <v>10</v>
      </c>
      <c r="W23" s="42">
        <f t="shared" si="4"/>
        <v>10</v>
      </c>
      <c r="X23" s="42">
        <v>7.5</v>
      </c>
      <c r="Y23" s="42">
        <v>7.5</v>
      </c>
      <c r="Z23" s="42">
        <f aca="true" t="shared" si="33" ref="Z23:Z28">#N/A</f>
        <v>7.5</v>
      </c>
      <c r="AA23" s="42">
        <v>10</v>
      </c>
      <c r="AB23" s="42">
        <v>10</v>
      </c>
      <c r="AC23" s="42">
        <v>7.5</v>
      </c>
      <c r="AD23" s="42">
        <v>7.5</v>
      </c>
      <c r="AE23" s="42">
        <v>10</v>
      </c>
      <c r="AF23" s="42" t="e">
        <f>#N/A</f>
        <v>#N/A</v>
      </c>
      <c r="AG23" s="42">
        <v>10</v>
      </c>
      <c r="AH23" s="42">
        <v>10</v>
      </c>
      <c r="AI23" s="42">
        <v>10</v>
      </c>
      <c r="AJ23" s="42" t="e">
        <f>#N/A</f>
        <v>#N/A</v>
      </c>
      <c r="AK23" s="42" t="e">
        <f aca="true" t="shared" si="34" ref="AK23:AK28">AVERAGE(AA23,AB23,AF23,AJ23)</f>
        <v>#N/A</v>
      </c>
      <c r="AL23" s="42">
        <v>10</v>
      </c>
      <c r="AM23" s="47">
        <v>6.333333333333333</v>
      </c>
      <c r="AN23" s="47">
        <v>6</v>
      </c>
      <c r="AO23" s="47">
        <v>10</v>
      </c>
      <c r="AP23" s="47">
        <v>10</v>
      </c>
      <c r="AQ23" s="47">
        <f aca="true" t="shared" si="35" ref="AQ23:AQ28">#N/A</f>
        <v>10</v>
      </c>
      <c r="AR23" s="47">
        <v>10</v>
      </c>
      <c r="AS23" s="42">
        <f t="shared" si="8"/>
        <v>8.466666666666665</v>
      </c>
      <c r="AT23" s="42">
        <v>10</v>
      </c>
      <c r="AU23" s="42">
        <v>10</v>
      </c>
      <c r="AV23" s="42">
        <f aca="true" t="shared" si="36" ref="AV23:AV28">#N/A</f>
        <v>10</v>
      </c>
      <c r="AW23" s="42">
        <v>10</v>
      </c>
      <c r="AX23" s="42">
        <v>10</v>
      </c>
      <c r="AY23" s="42">
        <f t="shared" si="10"/>
        <v>10</v>
      </c>
      <c r="AZ23" s="42">
        <v>10</v>
      </c>
      <c r="BA23" s="42">
        <f t="shared" si="11"/>
        <v>10</v>
      </c>
      <c r="BB23" s="43">
        <f t="shared" si="12"/>
        <v>8.266269841269843</v>
      </c>
      <c r="BC23" s="44">
        <v>7.33</v>
      </c>
      <c r="BD23" s="45">
        <f t="shared" si="13"/>
        <v>7.798134920634921</v>
      </c>
      <c r="BE23" s="61">
        <f t="shared" si="14"/>
        <v>39</v>
      </c>
      <c r="BF23" s="30">
        <f t="shared" si="15"/>
        <v>7.8</v>
      </c>
      <c r="BG23" s="43">
        <f t="shared" si="16"/>
        <v>5.098412698412699</v>
      </c>
      <c r="BH23" s="43">
        <f t="shared" si="17"/>
        <v>9.746666666666668</v>
      </c>
      <c r="BI23" s="43" t="e">
        <f t="shared" si="18"/>
        <v>#N/A</v>
      </c>
    </row>
    <row r="24" spans="1:61" ht="15" customHeight="1">
      <c r="A24" s="41" t="s">
        <v>80</v>
      </c>
      <c r="B24" s="42">
        <v>4.4</v>
      </c>
      <c r="C24" s="42">
        <v>5.4</v>
      </c>
      <c r="D24" s="42">
        <v>3.8</v>
      </c>
      <c r="E24" s="42">
        <v>4.512698412698413</v>
      </c>
      <c r="F24" s="42">
        <v>6.800000000000001</v>
      </c>
      <c r="G24" s="42">
        <v>10</v>
      </c>
      <c r="H24" s="42">
        <v>10</v>
      </c>
      <c r="I24" s="42">
        <v>7.5</v>
      </c>
      <c r="J24" s="42">
        <v>10</v>
      </c>
      <c r="K24" s="42">
        <v>10</v>
      </c>
      <c r="L24" s="42">
        <f t="shared" si="0"/>
        <v>9.5</v>
      </c>
      <c r="M24" s="42">
        <v>2.4</v>
      </c>
      <c r="N24" s="42">
        <v>10</v>
      </c>
      <c r="O24" s="47">
        <v>5</v>
      </c>
      <c r="P24" s="47">
        <v>5</v>
      </c>
      <c r="Q24" s="47">
        <f t="shared" si="31"/>
        <v>5</v>
      </c>
      <c r="R24" s="47">
        <f t="shared" si="32"/>
        <v>5.8</v>
      </c>
      <c r="S24" s="42">
        <f t="shared" si="3"/>
        <v>7.366666666666667</v>
      </c>
      <c r="T24" s="42">
        <v>10</v>
      </c>
      <c r="U24" s="42">
        <v>10</v>
      </c>
      <c r="V24" s="42">
        <v>5</v>
      </c>
      <c r="W24" s="42">
        <f t="shared" si="4"/>
        <v>8.333333333333334</v>
      </c>
      <c r="X24" s="42">
        <v>7.5</v>
      </c>
      <c r="Y24" s="42">
        <v>10</v>
      </c>
      <c r="Z24" s="42">
        <f t="shared" si="33"/>
        <v>8.75</v>
      </c>
      <c r="AA24" s="42">
        <v>10</v>
      </c>
      <c r="AB24" s="42">
        <v>7.5</v>
      </c>
      <c r="AC24" s="42">
        <v>2.5</v>
      </c>
      <c r="AD24" s="42">
        <v>7.5</v>
      </c>
      <c r="AE24" s="42">
        <v>10</v>
      </c>
      <c r="AF24" s="42" t="e">
        <f>#N/A</f>
        <v>#N/A</v>
      </c>
      <c r="AG24" s="42">
        <v>10</v>
      </c>
      <c r="AH24" s="42">
        <v>10</v>
      </c>
      <c r="AI24" s="42">
        <v>10</v>
      </c>
      <c r="AJ24" s="42" t="e">
        <f>#N/A</f>
        <v>#N/A</v>
      </c>
      <c r="AK24" s="42" t="e">
        <f t="shared" si="34"/>
        <v>#N/A</v>
      </c>
      <c r="AL24" s="42">
        <v>10</v>
      </c>
      <c r="AM24" s="47">
        <v>5.333333333333333</v>
      </c>
      <c r="AN24" s="47">
        <v>5.75</v>
      </c>
      <c r="AO24" s="47">
        <v>10</v>
      </c>
      <c r="AP24" s="47">
        <v>10</v>
      </c>
      <c r="AQ24" s="47">
        <f t="shared" si="35"/>
        <v>10</v>
      </c>
      <c r="AR24" s="47">
        <v>10</v>
      </c>
      <c r="AS24" s="42">
        <f t="shared" si="8"/>
        <v>8.216666666666665</v>
      </c>
      <c r="AT24" s="42">
        <v>10</v>
      </c>
      <c r="AU24" s="42">
        <v>10</v>
      </c>
      <c r="AV24" s="42">
        <f t="shared" si="36"/>
        <v>10</v>
      </c>
      <c r="AW24" s="42">
        <v>10</v>
      </c>
      <c r="AX24" s="42">
        <v>10</v>
      </c>
      <c r="AY24" s="42">
        <f t="shared" si="10"/>
        <v>10</v>
      </c>
      <c r="AZ24" s="42">
        <v>10</v>
      </c>
      <c r="BA24" s="42">
        <f t="shared" si="11"/>
        <v>10</v>
      </c>
      <c r="BB24" s="43">
        <f t="shared" si="12"/>
        <v>7.354007936507937</v>
      </c>
      <c r="BC24" s="44">
        <v>6.1</v>
      </c>
      <c r="BD24" s="45">
        <f t="shared" si="13"/>
        <v>6.727003968253968</v>
      </c>
      <c r="BE24" s="61">
        <f t="shared" si="14"/>
        <v>88</v>
      </c>
      <c r="BF24" s="30">
        <f t="shared" si="15"/>
        <v>6.73</v>
      </c>
      <c r="BG24" s="43">
        <f t="shared" si="16"/>
        <v>4.512698412698413</v>
      </c>
      <c r="BH24" s="43">
        <f t="shared" si="17"/>
        <v>7.366666666666667</v>
      </c>
      <c r="BI24" s="43" t="e">
        <f t="shared" si="18"/>
        <v>#N/A</v>
      </c>
    </row>
    <row r="25" spans="1:61" ht="15" customHeight="1">
      <c r="A25" s="41" t="s">
        <v>81</v>
      </c>
      <c r="B25" s="42" t="s">
        <v>60</v>
      </c>
      <c r="C25" s="42" t="s">
        <v>60</v>
      </c>
      <c r="D25" s="42" t="s">
        <v>60</v>
      </c>
      <c r="E25" s="42">
        <v>3.599437</v>
      </c>
      <c r="F25" s="42">
        <v>6.800000000000001</v>
      </c>
      <c r="G25" s="42">
        <v>10</v>
      </c>
      <c r="H25" s="42">
        <v>10</v>
      </c>
      <c r="I25" s="42">
        <v>2.5</v>
      </c>
      <c r="J25" s="42">
        <v>9.90445213859523</v>
      </c>
      <c r="K25" s="42">
        <v>9.80890427719046</v>
      </c>
      <c r="L25" s="42">
        <f t="shared" si="0"/>
        <v>8.44267128315714</v>
      </c>
      <c r="M25" s="42">
        <v>10</v>
      </c>
      <c r="N25" s="42">
        <v>7.5</v>
      </c>
      <c r="O25" s="47">
        <v>5</v>
      </c>
      <c r="P25" s="47">
        <v>0</v>
      </c>
      <c r="Q25" s="47">
        <f t="shared" si="31"/>
        <v>2.5</v>
      </c>
      <c r="R25" s="47">
        <f t="shared" si="32"/>
        <v>6.666666666666667</v>
      </c>
      <c r="S25" s="42">
        <f t="shared" si="3"/>
        <v>7.303112649941269</v>
      </c>
      <c r="T25" s="42">
        <v>5</v>
      </c>
      <c r="U25" s="42">
        <v>5</v>
      </c>
      <c r="V25" s="42">
        <v>5</v>
      </c>
      <c r="W25" s="42">
        <f t="shared" si="4"/>
        <v>5</v>
      </c>
      <c r="X25" s="42">
        <v>10</v>
      </c>
      <c r="Y25" s="42">
        <v>10</v>
      </c>
      <c r="Z25" s="42">
        <f t="shared" si="33"/>
        <v>10</v>
      </c>
      <c r="AA25" s="42">
        <v>7.5</v>
      </c>
      <c r="AB25" s="42">
        <v>7.5</v>
      </c>
      <c r="AC25" s="42">
        <v>5</v>
      </c>
      <c r="AD25" s="42">
        <v>10</v>
      </c>
      <c r="AE25" s="42">
        <v>10</v>
      </c>
      <c r="AF25" s="42" t="e">
        <f>#N/A</f>
        <v>#N/A</v>
      </c>
      <c r="AG25" s="42">
        <v>10</v>
      </c>
      <c r="AH25" s="42">
        <v>10</v>
      </c>
      <c r="AI25" s="42">
        <v>10</v>
      </c>
      <c r="AJ25" s="42" t="e">
        <f>#N/A</f>
        <v>#N/A</v>
      </c>
      <c r="AK25" s="42" t="e">
        <f t="shared" si="34"/>
        <v>#N/A</v>
      </c>
      <c r="AL25" s="42">
        <v>10</v>
      </c>
      <c r="AM25" s="47">
        <v>2</v>
      </c>
      <c r="AN25" s="47">
        <v>2.75</v>
      </c>
      <c r="AO25" s="47">
        <v>7.5</v>
      </c>
      <c r="AP25" s="47">
        <v>10</v>
      </c>
      <c r="AQ25" s="47">
        <f t="shared" si="35"/>
        <v>8.75</v>
      </c>
      <c r="AR25" s="47">
        <v>10</v>
      </c>
      <c r="AS25" s="42">
        <f t="shared" si="8"/>
        <v>6.7</v>
      </c>
      <c r="AT25" s="42">
        <v>5</v>
      </c>
      <c r="AU25" s="42">
        <v>10</v>
      </c>
      <c r="AV25" s="42">
        <f t="shared" si="36"/>
        <v>7.5</v>
      </c>
      <c r="AW25" s="42">
        <v>0</v>
      </c>
      <c r="AX25" s="42">
        <v>0</v>
      </c>
      <c r="AY25" s="42">
        <f t="shared" si="10"/>
        <v>0</v>
      </c>
      <c r="AZ25" s="42">
        <v>10</v>
      </c>
      <c r="BA25" s="42">
        <f t="shared" si="11"/>
        <v>5.833333333333333</v>
      </c>
      <c r="BB25" s="43">
        <f t="shared" si="12"/>
        <v>6.312304079151984</v>
      </c>
      <c r="BC25" s="44">
        <v>5.85</v>
      </c>
      <c r="BD25" s="45">
        <f t="shared" si="13"/>
        <v>6.081152039575992</v>
      </c>
      <c r="BE25" s="61">
        <f t="shared" si="14"/>
        <v>128</v>
      </c>
      <c r="BF25" s="30">
        <f t="shared" si="15"/>
        <v>6.08</v>
      </c>
      <c r="BG25" s="43">
        <f t="shared" si="16"/>
        <v>3.599437</v>
      </c>
      <c r="BH25" s="43">
        <f t="shared" si="17"/>
        <v>7.303112649941269</v>
      </c>
      <c r="BI25" s="43" t="e">
        <f t="shared" si="18"/>
        <v>#N/A</v>
      </c>
    </row>
    <row r="26" spans="1:61" ht="15" customHeight="1">
      <c r="A26" s="41" t="s">
        <v>204</v>
      </c>
      <c r="B26" s="42">
        <v>4</v>
      </c>
      <c r="C26" s="42">
        <v>3.4000000000000004</v>
      </c>
      <c r="D26" s="42">
        <v>2.9</v>
      </c>
      <c r="E26" s="42">
        <v>3.423809523809524</v>
      </c>
      <c r="F26" s="42">
        <v>7.4</v>
      </c>
      <c r="G26" s="42">
        <v>10</v>
      </c>
      <c r="H26" s="42">
        <v>10</v>
      </c>
      <c r="I26" s="42">
        <v>5</v>
      </c>
      <c r="J26" s="42">
        <v>9.93368068736519</v>
      </c>
      <c r="K26" s="42">
        <v>9.973472274946076</v>
      </c>
      <c r="L26" s="42">
        <f t="shared" si="0"/>
        <v>8.981430592462253</v>
      </c>
      <c r="M26" s="42">
        <v>10</v>
      </c>
      <c r="N26" s="42">
        <v>10</v>
      </c>
      <c r="O26" s="47">
        <v>10</v>
      </c>
      <c r="P26" s="47">
        <v>10</v>
      </c>
      <c r="Q26" s="47">
        <f t="shared" si="31"/>
        <v>10</v>
      </c>
      <c r="R26" s="47">
        <f t="shared" si="32"/>
        <v>10</v>
      </c>
      <c r="S26" s="42">
        <f t="shared" si="3"/>
        <v>8.793810197487417</v>
      </c>
      <c r="T26" s="42">
        <v>5</v>
      </c>
      <c r="U26" s="42">
        <v>10</v>
      </c>
      <c r="V26" s="42">
        <v>10</v>
      </c>
      <c r="W26" s="42">
        <f t="shared" si="4"/>
        <v>8.333333333333334</v>
      </c>
      <c r="X26" s="42">
        <v>7.5</v>
      </c>
      <c r="Y26" s="42">
        <v>7.5</v>
      </c>
      <c r="Z26" s="42">
        <f t="shared" si="33"/>
        <v>7.5</v>
      </c>
      <c r="AA26" s="42">
        <v>7.5</v>
      </c>
      <c r="AB26" s="42">
        <v>5</v>
      </c>
      <c r="AC26" s="42">
        <v>7.5</v>
      </c>
      <c r="AD26" s="42">
        <v>7.5</v>
      </c>
      <c r="AE26" s="42">
        <v>7.5</v>
      </c>
      <c r="AF26" s="42" t="e">
        <f>#N/A</f>
        <v>#N/A</v>
      </c>
      <c r="AG26" s="42">
        <v>7.5</v>
      </c>
      <c r="AH26" s="42">
        <v>7.5</v>
      </c>
      <c r="AI26" s="42">
        <v>7.5</v>
      </c>
      <c r="AJ26" s="42" t="e">
        <f>#N/A</f>
        <v>#N/A</v>
      </c>
      <c r="AK26" s="42" t="e">
        <f t="shared" si="34"/>
        <v>#N/A</v>
      </c>
      <c r="AL26" s="42">
        <v>10</v>
      </c>
      <c r="AM26" s="47">
        <v>2.3333333333333335</v>
      </c>
      <c r="AN26" s="47">
        <v>4</v>
      </c>
      <c r="AO26" s="47">
        <v>10</v>
      </c>
      <c r="AP26" s="47">
        <v>10</v>
      </c>
      <c r="AQ26" s="47">
        <f t="shared" si="35"/>
        <v>10</v>
      </c>
      <c r="AR26" s="47">
        <v>10</v>
      </c>
      <c r="AS26" s="42">
        <f t="shared" si="8"/>
        <v>7.266666666666666</v>
      </c>
      <c r="AT26" s="42">
        <v>10</v>
      </c>
      <c r="AU26" s="42">
        <v>10</v>
      </c>
      <c r="AV26" s="42">
        <f t="shared" si="36"/>
        <v>10</v>
      </c>
      <c r="AW26" s="42">
        <v>10</v>
      </c>
      <c r="AX26" s="42">
        <v>10</v>
      </c>
      <c r="AY26" s="42">
        <f t="shared" si="10"/>
        <v>10</v>
      </c>
      <c r="AZ26" s="42">
        <v>5</v>
      </c>
      <c r="BA26" s="42">
        <f t="shared" si="11"/>
        <v>8.333333333333334</v>
      </c>
      <c r="BB26" s="43">
        <f t="shared" si="12"/>
        <v>6.88523826365757</v>
      </c>
      <c r="BC26" s="44">
        <v>7.26</v>
      </c>
      <c r="BD26" s="45">
        <f t="shared" si="13"/>
        <v>7.072619131828785</v>
      </c>
      <c r="BE26" s="61">
        <f t="shared" si="14"/>
        <v>63</v>
      </c>
      <c r="BF26" s="30">
        <f t="shared" si="15"/>
        <v>7.07</v>
      </c>
      <c r="BG26" s="43">
        <f t="shared" si="16"/>
        <v>3.423809523809524</v>
      </c>
      <c r="BH26" s="43">
        <f t="shared" si="17"/>
        <v>8.793810197487417</v>
      </c>
      <c r="BI26" s="43" t="e">
        <f t="shared" si="18"/>
        <v>#N/A</v>
      </c>
    </row>
    <row r="27" spans="1:61" ht="15" customHeight="1">
      <c r="A27" s="41" t="s">
        <v>82</v>
      </c>
      <c r="B27" s="42">
        <v>3.7</v>
      </c>
      <c r="C27" s="42">
        <v>3.4000000000000004</v>
      </c>
      <c r="D27" s="42">
        <v>3.1</v>
      </c>
      <c r="E27" s="42">
        <v>3.4000000000000004</v>
      </c>
      <c r="F27" s="42">
        <v>6.959999999999999</v>
      </c>
      <c r="G27" s="42">
        <v>10</v>
      </c>
      <c r="H27" s="42">
        <v>10</v>
      </c>
      <c r="I27" s="42">
        <v>5</v>
      </c>
      <c r="J27" s="42">
        <v>10</v>
      </c>
      <c r="K27" s="42">
        <v>10</v>
      </c>
      <c r="L27" s="42">
        <f t="shared" si="0"/>
        <v>9</v>
      </c>
      <c r="M27" s="42">
        <v>9.9</v>
      </c>
      <c r="N27" s="42">
        <v>7.5</v>
      </c>
      <c r="O27" s="47">
        <v>5</v>
      </c>
      <c r="P27" s="47">
        <v>5</v>
      </c>
      <c r="Q27" s="47">
        <f t="shared" si="31"/>
        <v>5</v>
      </c>
      <c r="R27" s="47">
        <f t="shared" si="32"/>
        <v>7.466666666666666</v>
      </c>
      <c r="S27" s="42">
        <f t="shared" si="3"/>
        <v>7.808888888888888</v>
      </c>
      <c r="T27" s="42">
        <v>5</v>
      </c>
      <c r="U27" s="42">
        <v>0</v>
      </c>
      <c r="V27" s="42">
        <v>5</v>
      </c>
      <c r="W27" s="42">
        <f t="shared" si="4"/>
        <v>3.3333333333333335</v>
      </c>
      <c r="X27" s="42">
        <v>10</v>
      </c>
      <c r="Y27" s="42">
        <v>7.5</v>
      </c>
      <c r="Z27" s="42">
        <f t="shared" si="33"/>
        <v>8.75</v>
      </c>
      <c r="AA27" s="42">
        <v>7.5</v>
      </c>
      <c r="AB27" s="42">
        <v>7.5</v>
      </c>
      <c r="AC27" s="42">
        <v>10</v>
      </c>
      <c r="AD27" s="42">
        <v>5</v>
      </c>
      <c r="AE27" s="42">
        <v>7.5</v>
      </c>
      <c r="AF27" s="42" t="e">
        <f>#N/A</f>
        <v>#N/A</v>
      </c>
      <c r="AG27" s="42">
        <v>7.5</v>
      </c>
      <c r="AH27" s="42">
        <v>7.5</v>
      </c>
      <c r="AI27" s="42">
        <v>10</v>
      </c>
      <c r="AJ27" s="42" t="e">
        <f>#N/A</f>
        <v>#N/A</v>
      </c>
      <c r="AK27" s="42" t="e">
        <f t="shared" si="34"/>
        <v>#N/A</v>
      </c>
      <c r="AL27" s="42">
        <v>10</v>
      </c>
      <c r="AM27" s="47">
        <v>2.6666666666666665</v>
      </c>
      <c r="AN27" s="47">
        <v>4.25</v>
      </c>
      <c r="AO27" s="47">
        <v>10</v>
      </c>
      <c r="AP27" s="47">
        <v>7.5</v>
      </c>
      <c r="AQ27" s="47">
        <f t="shared" si="35"/>
        <v>8.75</v>
      </c>
      <c r="AR27" s="47">
        <v>10</v>
      </c>
      <c r="AS27" s="42">
        <f t="shared" si="8"/>
        <v>7.133333333333335</v>
      </c>
      <c r="AT27" s="42">
        <v>10</v>
      </c>
      <c r="AU27" s="42" t="s">
        <v>60</v>
      </c>
      <c r="AV27" s="42">
        <f t="shared" si="36"/>
        <v>10</v>
      </c>
      <c r="AW27" s="42">
        <v>0</v>
      </c>
      <c r="AX27" s="42">
        <v>0</v>
      </c>
      <c r="AY27" s="42">
        <f t="shared" si="10"/>
        <v>0</v>
      </c>
      <c r="AZ27" s="42">
        <v>5</v>
      </c>
      <c r="BA27" s="42">
        <f t="shared" si="11"/>
        <v>5</v>
      </c>
      <c r="BB27" s="43">
        <f t="shared" si="12"/>
        <v>5.994722222222222</v>
      </c>
      <c r="BC27" s="44">
        <v>6.34</v>
      </c>
      <c r="BD27" s="45">
        <f t="shared" si="13"/>
        <v>6.167361111111111</v>
      </c>
      <c r="BE27" s="61">
        <f t="shared" si="14"/>
        <v>123</v>
      </c>
      <c r="BF27" s="30">
        <f t="shared" si="15"/>
        <v>6.17</v>
      </c>
      <c r="BG27" s="43">
        <f t="shared" si="16"/>
        <v>3.4000000000000004</v>
      </c>
      <c r="BH27" s="43">
        <f t="shared" si="17"/>
        <v>7.808888888888888</v>
      </c>
      <c r="BI27" s="43" t="e">
        <f t="shared" si="18"/>
        <v>#N/A</v>
      </c>
    </row>
    <row r="28" spans="1:61" ht="15" customHeight="1">
      <c r="A28" s="41" t="s">
        <v>83</v>
      </c>
      <c r="B28" s="42">
        <v>7.9</v>
      </c>
      <c r="C28" s="42">
        <v>7.3</v>
      </c>
      <c r="D28" s="42">
        <v>7.199999999999999</v>
      </c>
      <c r="E28" s="42">
        <v>7.438095238095238</v>
      </c>
      <c r="F28" s="42">
        <v>9.36</v>
      </c>
      <c r="G28" s="42">
        <v>10</v>
      </c>
      <c r="H28" s="42">
        <v>10</v>
      </c>
      <c r="I28" s="42">
        <v>10</v>
      </c>
      <c r="J28" s="42">
        <v>9.933633507084604</v>
      </c>
      <c r="K28" s="42">
        <v>10</v>
      </c>
      <c r="L28" s="42">
        <f t="shared" si="0"/>
        <v>9.986726701416922</v>
      </c>
      <c r="M28" s="42">
        <v>10</v>
      </c>
      <c r="N28" s="42">
        <v>10</v>
      </c>
      <c r="O28" s="47">
        <v>10</v>
      </c>
      <c r="P28" s="47">
        <v>10</v>
      </c>
      <c r="Q28" s="47">
        <f t="shared" si="31"/>
        <v>10</v>
      </c>
      <c r="R28" s="47">
        <f t="shared" si="32"/>
        <v>10</v>
      </c>
      <c r="S28" s="42">
        <f t="shared" si="3"/>
        <v>9.78224223380564</v>
      </c>
      <c r="T28" s="42">
        <v>10</v>
      </c>
      <c r="U28" s="42">
        <v>10</v>
      </c>
      <c r="V28" s="42">
        <v>10</v>
      </c>
      <c r="W28" s="42">
        <f t="shared" si="4"/>
        <v>10</v>
      </c>
      <c r="X28" s="42">
        <v>10</v>
      </c>
      <c r="Y28" s="42">
        <v>10</v>
      </c>
      <c r="Z28" s="42">
        <f t="shared" si="33"/>
        <v>10</v>
      </c>
      <c r="AA28" s="42">
        <v>10</v>
      </c>
      <c r="AB28" s="42">
        <v>10</v>
      </c>
      <c r="AC28" s="42">
        <v>10</v>
      </c>
      <c r="AD28" s="42">
        <v>10</v>
      </c>
      <c r="AE28" s="42">
        <v>10</v>
      </c>
      <c r="AF28" s="42" t="e">
        <f>#N/A</f>
        <v>#N/A</v>
      </c>
      <c r="AG28" s="42">
        <v>10</v>
      </c>
      <c r="AH28" s="42">
        <v>10</v>
      </c>
      <c r="AI28" s="42">
        <v>10</v>
      </c>
      <c r="AJ28" s="42" t="e">
        <f>#N/A</f>
        <v>#N/A</v>
      </c>
      <c r="AK28" s="42" t="e">
        <f t="shared" si="34"/>
        <v>#N/A</v>
      </c>
      <c r="AL28" s="42">
        <v>10</v>
      </c>
      <c r="AM28" s="47">
        <v>8.333333333333334</v>
      </c>
      <c r="AN28" s="47">
        <v>8</v>
      </c>
      <c r="AO28" s="47">
        <v>10</v>
      </c>
      <c r="AP28" s="47">
        <v>10</v>
      </c>
      <c r="AQ28" s="47">
        <f t="shared" si="35"/>
        <v>10</v>
      </c>
      <c r="AR28" s="47">
        <v>10</v>
      </c>
      <c r="AS28" s="42">
        <f t="shared" si="8"/>
        <v>9.266666666666667</v>
      </c>
      <c r="AT28" s="42">
        <v>10</v>
      </c>
      <c r="AU28" s="42">
        <v>10</v>
      </c>
      <c r="AV28" s="42">
        <f t="shared" si="36"/>
        <v>10</v>
      </c>
      <c r="AW28" s="42">
        <v>10</v>
      </c>
      <c r="AX28" s="42">
        <v>10</v>
      </c>
      <c r="AY28" s="42">
        <f t="shared" si="10"/>
        <v>10</v>
      </c>
      <c r="AZ28" s="42">
        <v>10</v>
      </c>
      <c r="BA28" s="42">
        <f t="shared" si="11"/>
        <v>10</v>
      </c>
      <c r="BB28" s="43">
        <f t="shared" si="12"/>
        <v>9.231751034641885</v>
      </c>
      <c r="BC28" s="44">
        <v>7.89</v>
      </c>
      <c r="BD28" s="45">
        <f t="shared" si="13"/>
        <v>8.560875517320943</v>
      </c>
      <c r="BE28" s="61">
        <f t="shared" si="14"/>
        <v>6</v>
      </c>
      <c r="BF28" s="30">
        <f t="shared" si="15"/>
        <v>8.56</v>
      </c>
      <c r="BG28" s="43">
        <f t="shared" si="16"/>
        <v>7.438095238095238</v>
      </c>
      <c r="BH28" s="43">
        <f t="shared" si="17"/>
        <v>9.78224223380564</v>
      </c>
      <c r="BI28" s="43" t="e">
        <f t="shared" si="18"/>
        <v>#N/A</v>
      </c>
    </row>
    <row r="29" spans="1:61" ht="15" customHeight="1">
      <c r="A29" s="41" t="s">
        <v>205</v>
      </c>
      <c r="B29" s="42" t="s">
        <v>60</v>
      </c>
      <c r="C29" s="42" t="s">
        <v>60</v>
      </c>
      <c r="D29" s="42" t="s">
        <v>60</v>
      </c>
      <c r="E29" s="42">
        <v>5.935492999999999</v>
      </c>
      <c r="F29" s="42">
        <v>5.88</v>
      </c>
      <c r="G29" s="42">
        <v>10</v>
      </c>
      <c r="H29" s="42">
        <v>10</v>
      </c>
      <c r="I29" s="42" t="s">
        <v>60</v>
      </c>
      <c r="J29" s="42">
        <v>10</v>
      </c>
      <c r="K29" s="42">
        <v>10</v>
      </c>
      <c r="L29" s="42">
        <f t="shared" si="0"/>
        <v>10</v>
      </c>
      <c r="M29" s="42" t="s">
        <v>60</v>
      </c>
      <c r="N29" s="42" t="s">
        <v>60</v>
      </c>
      <c r="O29" s="47" t="s">
        <v>60</v>
      </c>
      <c r="P29" s="47" t="s">
        <v>60</v>
      </c>
      <c r="Q29" s="47" t="s">
        <v>60</v>
      </c>
      <c r="R29" s="47" t="s">
        <v>60</v>
      </c>
      <c r="S29" s="42">
        <f t="shared" si="3"/>
        <v>7.9399999999999995</v>
      </c>
      <c r="T29" s="42">
        <v>10</v>
      </c>
      <c r="U29" s="42">
        <v>10</v>
      </c>
      <c r="V29" s="42" t="s">
        <v>60</v>
      </c>
      <c r="W29" s="42">
        <f t="shared" si="4"/>
        <v>10</v>
      </c>
      <c r="X29" s="42" t="s">
        <v>60</v>
      </c>
      <c r="Y29" s="42" t="s">
        <v>60</v>
      </c>
      <c r="Z29" s="42" t="s">
        <v>60</v>
      </c>
      <c r="AA29" s="42" t="s">
        <v>60</v>
      </c>
      <c r="AB29" s="42" t="s">
        <v>60</v>
      </c>
      <c r="AC29" s="42" t="s">
        <v>60</v>
      </c>
      <c r="AD29" s="42" t="s">
        <v>60</v>
      </c>
      <c r="AE29" s="42" t="s">
        <v>60</v>
      </c>
      <c r="AF29" s="42" t="s">
        <v>60</v>
      </c>
      <c r="AG29" s="42" t="s">
        <v>60</v>
      </c>
      <c r="AH29" s="42" t="s">
        <v>60</v>
      </c>
      <c r="AI29" s="42" t="s">
        <v>60</v>
      </c>
      <c r="AJ29" s="42" t="s">
        <v>60</v>
      </c>
      <c r="AK29" s="42" t="s">
        <v>60</v>
      </c>
      <c r="AL29" s="42">
        <v>10</v>
      </c>
      <c r="AM29" s="47">
        <v>8</v>
      </c>
      <c r="AN29" s="47">
        <v>7.75</v>
      </c>
      <c r="AO29" s="47" t="s">
        <v>60</v>
      </c>
      <c r="AP29" s="47" t="s">
        <v>60</v>
      </c>
      <c r="AQ29" s="47" t="s">
        <v>60</v>
      </c>
      <c r="AR29" s="47" t="s">
        <v>60</v>
      </c>
      <c r="AS29" s="42">
        <f t="shared" si="8"/>
        <v>8.583333333333334</v>
      </c>
      <c r="AT29" s="42" t="s">
        <v>60</v>
      </c>
      <c r="AU29" s="42" t="s">
        <v>60</v>
      </c>
      <c r="AV29" s="42" t="s">
        <v>60</v>
      </c>
      <c r="AW29" s="42">
        <v>10</v>
      </c>
      <c r="AX29" s="42">
        <v>10</v>
      </c>
      <c r="AY29" s="42">
        <f t="shared" si="10"/>
        <v>10</v>
      </c>
      <c r="AZ29" s="42" t="s">
        <v>60</v>
      </c>
      <c r="BA29" s="42">
        <f t="shared" si="11"/>
        <v>10</v>
      </c>
      <c r="BB29" s="43">
        <f t="shared" si="12"/>
        <v>8.232762138888889</v>
      </c>
      <c r="BC29" s="44">
        <v>6.97</v>
      </c>
      <c r="BD29" s="45">
        <f t="shared" si="13"/>
        <v>7.601381069444445</v>
      </c>
      <c r="BE29" s="61">
        <f t="shared" si="14"/>
        <v>47</v>
      </c>
      <c r="BF29" s="30">
        <f t="shared" si="15"/>
        <v>7.6</v>
      </c>
      <c r="BG29" s="43">
        <f t="shared" si="16"/>
        <v>5.935492999999999</v>
      </c>
      <c r="BH29" s="43">
        <f t="shared" si="17"/>
        <v>7.9399999999999995</v>
      </c>
      <c r="BI29" s="43">
        <f t="shared" si="18"/>
        <v>9.527777777777779</v>
      </c>
    </row>
    <row r="30" spans="1:61" ht="15" customHeight="1">
      <c r="A30" s="41" t="s">
        <v>84</v>
      </c>
      <c r="B30" s="42" t="s">
        <v>60</v>
      </c>
      <c r="C30" s="42" t="s">
        <v>60</v>
      </c>
      <c r="D30" s="42" t="s">
        <v>60</v>
      </c>
      <c r="E30" s="42">
        <v>3.063782</v>
      </c>
      <c r="F30" s="42">
        <v>5.28</v>
      </c>
      <c r="G30" s="42">
        <v>10</v>
      </c>
      <c r="H30" s="42">
        <v>0</v>
      </c>
      <c r="I30" s="42">
        <v>0</v>
      </c>
      <c r="J30" s="42">
        <v>1.5086533191188198</v>
      </c>
      <c r="K30" s="42">
        <v>6.98557192828718</v>
      </c>
      <c r="L30" s="42">
        <f t="shared" si="0"/>
        <v>3.6988450494812</v>
      </c>
      <c r="M30" s="42">
        <v>7.6</v>
      </c>
      <c r="N30" s="42">
        <v>10</v>
      </c>
      <c r="O30" s="47">
        <v>5</v>
      </c>
      <c r="P30" s="47">
        <v>5</v>
      </c>
      <c r="Q30" s="47">
        <f aca="true" t="shared" si="37" ref="Q30:Q61">#N/A</f>
        <v>5</v>
      </c>
      <c r="R30" s="47">
        <f aca="true" t="shared" si="38" ref="R30:R61">AVERAGE(M30:N30,Q30)</f>
        <v>7.533333333333334</v>
      </c>
      <c r="S30" s="42">
        <f t="shared" si="3"/>
        <v>5.504059460938179</v>
      </c>
      <c r="T30" s="42">
        <v>5</v>
      </c>
      <c r="U30" s="42">
        <v>0</v>
      </c>
      <c r="V30" s="42">
        <v>5</v>
      </c>
      <c r="W30" s="42">
        <f t="shared" si="4"/>
        <v>3.3333333333333335</v>
      </c>
      <c r="X30" s="42">
        <v>7.5</v>
      </c>
      <c r="Y30" s="42">
        <v>7.5</v>
      </c>
      <c r="Z30" s="42">
        <f aca="true" t="shared" si="39" ref="Z30:Z43">#N/A</f>
        <v>7.5</v>
      </c>
      <c r="AA30" s="42">
        <v>7.5</v>
      </c>
      <c r="AB30" s="42">
        <v>2.5</v>
      </c>
      <c r="AC30" s="42">
        <v>7.5</v>
      </c>
      <c r="AD30" s="42">
        <v>7.5</v>
      </c>
      <c r="AE30" s="42">
        <v>5</v>
      </c>
      <c r="AF30" s="42" t="e">
        <f>#N/A</f>
        <v>#N/A</v>
      </c>
      <c r="AG30" s="42">
        <v>2.5</v>
      </c>
      <c r="AH30" s="42">
        <v>7.5</v>
      </c>
      <c r="AI30" s="42">
        <v>7.5</v>
      </c>
      <c r="AJ30" s="42" t="e">
        <f>#N/A</f>
        <v>#N/A</v>
      </c>
      <c r="AK30" s="42" t="e">
        <f aca="true" t="shared" si="40" ref="AK30:AK43">AVERAGE(AA30,AB30,AF30,AJ30)</f>
        <v>#N/A</v>
      </c>
      <c r="AL30" s="42">
        <v>10</v>
      </c>
      <c r="AM30" s="47">
        <v>2</v>
      </c>
      <c r="AN30" s="47">
        <v>2</v>
      </c>
      <c r="AO30" s="47">
        <v>5</v>
      </c>
      <c r="AP30" s="47">
        <v>2.5</v>
      </c>
      <c r="AQ30" s="47">
        <f aca="true" t="shared" si="41" ref="AQ30:AQ43">#N/A</f>
        <v>3.75</v>
      </c>
      <c r="AR30" s="47">
        <v>5</v>
      </c>
      <c r="AS30" s="42">
        <f t="shared" si="8"/>
        <v>4.55</v>
      </c>
      <c r="AT30" s="42">
        <v>5</v>
      </c>
      <c r="AU30" s="42">
        <v>5</v>
      </c>
      <c r="AV30" s="42">
        <f aca="true" t="shared" si="42" ref="AV30:AV61">#N/A</f>
        <v>5</v>
      </c>
      <c r="AW30" s="42">
        <v>10</v>
      </c>
      <c r="AX30" s="42">
        <v>10</v>
      </c>
      <c r="AY30" s="42">
        <f t="shared" si="10"/>
        <v>10</v>
      </c>
      <c r="AZ30" s="42">
        <v>10</v>
      </c>
      <c r="BA30" s="42">
        <f t="shared" si="11"/>
        <v>8.333333333333334</v>
      </c>
      <c r="BB30" s="43">
        <f t="shared" si="12"/>
        <v>5.076127031901212</v>
      </c>
      <c r="BC30" s="44">
        <v>5.29</v>
      </c>
      <c r="BD30" s="45">
        <f t="shared" si="13"/>
        <v>5.1830635159506055</v>
      </c>
      <c r="BE30" s="61">
        <f t="shared" si="14"/>
        <v>148</v>
      </c>
      <c r="BF30" s="30">
        <f t="shared" si="15"/>
        <v>5.18</v>
      </c>
      <c r="BG30" s="43">
        <f t="shared" si="16"/>
        <v>3.063782</v>
      </c>
      <c r="BH30" s="43">
        <f t="shared" si="17"/>
        <v>5.504059460938179</v>
      </c>
      <c r="BI30" s="43" t="e">
        <f t="shared" si="18"/>
        <v>#N/A</v>
      </c>
    </row>
    <row r="31" spans="1:61" ht="15" customHeight="1">
      <c r="A31" s="41" t="s">
        <v>85</v>
      </c>
      <c r="B31" s="42" t="s">
        <v>60</v>
      </c>
      <c r="C31" s="42" t="s">
        <v>60</v>
      </c>
      <c r="D31" s="42" t="s">
        <v>60</v>
      </c>
      <c r="E31" s="42">
        <v>3.063782</v>
      </c>
      <c r="F31" s="42">
        <v>7.08</v>
      </c>
      <c r="G31" s="42">
        <v>5</v>
      </c>
      <c r="H31" s="42">
        <v>10</v>
      </c>
      <c r="I31" s="42">
        <v>2.5</v>
      </c>
      <c r="J31" s="42">
        <v>10</v>
      </c>
      <c r="K31" s="42">
        <v>10</v>
      </c>
      <c r="L31" s="42">
        <f t="shared" si="0"/>
        <v>7.5</v>
      </c>
      <c r="M31" s="42">
        <v>5.6</v>
      </c>
      <c r="N31" s="42">
        <v>10</v>
      </c>
      <c r="O31" s="47">
        <v>0</v>
      </c>
      <c r="P31" s="47">
        <v>0</v>
      </c>
      <c r="Q31" s="47">
        <f t="shared" si="37"/>
        <v>0</v>
      </c>
      <c r="R31" s="47">
        <f t="shared" si="38"/>
        <v>5.2</v>
      </c>
      <c r="S31" s="42">
        <f t="shared" si="3"/>
        <v>6.593333333333334</v>
      </c>
      <c r="T31" s="42">
        <v>10</v>
      </c>
      <c r="U31" s="42">
        <v>5</v>
      </c>
      <c r="V31" s="42">
        <v>5</v>
      </c>
      <c r="W31" s="42">
        <f t="shared" si="4"/>
        <v>6.666666666666667</v>
      </c>
      <c r="X31" s="42">
        <v>5</v>
      </c>
      <c r="Y31" s="42">
        <v>7.5</v>
      </c>
      <c r="Z31" s="42">
        <f t="shared" si="39"/>
        <v>6.25</v>
      </c>
      <c r="AA31" s="42">
        <v>7.5</v>
      </c>
      <c r="AB31" s="42">
        <v>5</v>
      </c>
      <c r="AC31" s="42">
        <v>7.5</v>
      </c>
      <c r="AD31" s="42">
        <v>7.5</v>
      </c>
      <c r="AE31" s="42">
        <v>7.5</v>
      </c>
      <c r="AF31" s="42" t="e">
        <f>#N/A</f>
        <v>#N/A</v>
      </c>
      <c r="AG31" s="42">
        <v>7.5</v>
      </c>
      <c r="AH31" s="42">
        <v>5</v>
      </c>
      <c r="AI31" s="42">
        <v>5</v>
      </c>
      <c r="AJ31" s="42" t="e">
        <f>#N/A</f>
        <v>#N/A</v>
      </c>
      <c r="AK31" s="42" t="e">
        <f t="shared" si="40"/>
        <v>#N/A</v>
      </c>
      <c r="AL31" s="42">
        <v>10</v>
      </c>
      <c r="AM31" s="47">
        <v>2.6666666666666665</v>
      </c>
      <c r="AN31" s="47">
        <v>2.25</v>
      </c>
      <c r="AO31" s="47">
        <v>5</v>
      </c>
      <c r="AP31" s="47">
        <v>7.5</v>
      </c>
      <c r="AQ31" s="47">
        <f t="shared" si="41"/>
        <v>6.25</v>
      </c>
      <c r="AR31" s="47">
        <v>7.5</v>
      </c>
      <c r="AS31" s="42">
        <f t="shared" si="8"/>
        <v>5.733333333333333</v>
      </c>
      <c r="AT31" s="42">
        <v>0</v>
      </c>
      <c r="AU31" s="42">
        <v>0</v>
      </c>
      <c r="AV31" s="42">
        <f t="shared" si="42"/>
        <v>0</v>
      </c>
      <c r="AW31" s="42">
        <v>10</v>
      </c>
      <c r="AX31" s="42">
        <v>10</v>
      </c>
      <c r="AY31" s="42">
        <f t="shared" si="10"/>
        <v>10</v>
      </c>
      <c r="AZ31" s="42">
        <v>5</v>
      </c>
      <c r="BA31" s="42">
        <f t="shared" si="11"/>
        <v>5</v>
      </c>
      <c r="BB31" s="43">
        <f t="shared" si="12"/>
        <v>5.425112166666667</v>
      </c>
      <c r="BC31" s="44">
        <v>5.13</v>
      </c>
      <c r="BD31" s="45">
        <f t="shared" si="13"/>
        <v>5.277556083333334</v>
      </c>
      <c r="BE31" s="61">
        <f t="shared" si="14"/>
        <v>146</v>
      </c>
      <c r="BF31" s="30">
        <f t="shared" si="15"/>
        <v>5.28</v>
      </c>
      <c r="BG31" s="43">
        <f t="shared" si="16"/>
        <v>3.063782</v>
      </c>
      <c r="BH31" s="43">
        <f t="shared" si="17"/>
        <v>6.593333333333334</v>
      </c>
      <c r="BI31" s="43" t="e">
        <f t="shared" si="18"/>
        <v>#N/A</v>
      </c>
    </row>
    <row r="32" spans="1:61" ht="15" customHeight="1">
      <c r="A32" s="41" t="s">
        <v>86</v>
      </c>
      <c r="B32" s="42">
        <v>7.6</v>
      </c>
      <c r="C32" s="42">
        <v>6.1</v>
      </c>
      <c r="D32" s="42">
        <v>5.699999999999999</v>
      </c>
      <c r="E32" s="42">
        <v>6.476190476190476</v>
      </c>
      <c r="F32" s="42">
        <v>8.759999999999998</v>
      </c>
      <c r="G32" s="42">
        <v>10</v>
      </c>
      <c r="H32" s="42">
        <v>10</v>
      </c>
      <c r="I32" s="42">
        <v>10</v>
      </c>
      <c r="J32" s="42">
        <v>9.962069128292999</v>
      </c>
      <c r="K32" s="42">
        <v>10</v>
      </c>
      <c r="L32" s="42">
        <f t="shared" si="0"/>
        <v>9.992413825658598</v>
      </c>
      <c r="M32" s="42">
        <v>10</v>
      </c>
      <c r="N32" s="42">
        <v>10</v>
      </c>
      <c r="O32" s="47">
        <v>5</v>
      </c>
      <c r="P32" s="47">
        <v>5</v>
      </c>
      <c r="Q32" s="47">
        <f t="shared" si="37"/>
        <v>5</v>
      </c>
      <c r="R32" s="47">
        <f t="shared" si="38"/>
        <v>8.333333333333334</v>
      </c>
      <c r="S32" s="42">
        <f t="shared" si="3"/>
        <v>9.028582386330642</v>
      </c>
      <c r="T32" s="42">
        <v>10</v>
      </c>
      <c r="U32" s="42">
        <v>10</v>
      </c>
      <c r="V32" s="42">
        <v>10</v>
      </c>
      <c r="W32" s="42">
        <f t="shared" si="4"/>
        <v>10</v>
      </c>
      <c r="X32" s="42">
        <v>10</v>
      </c>
      <c r="Y32" s="42">
        <v>10</v>
      </c>
      <c r="Z32" s="42">
        <f t="shared" si="39"/>
        <v>10</v>
      </c>
      <c r="AA32" s="42">
        <v>10</v>
      </c>
      <c r="AB32" s="42">
        <v>7.5</v>
      </c>
      <c r="AC32" s="42">
        <v>7.5</v>
      </c>
      <c r="AD32" s="42">
        <v>10</v>
      </c>
      <c r="AE32" s="42">
        <v>10</v>
      </c>
      <c r="AF32" s="42" t="e">
        <f>#N/A</f>
        <v>#N/A</v>
      </c>
      <c r="AG32" s="42">
        <v>10</v>
      </c>
      <c r="AH32" s="42">
        <v>10</v>
      </c>
      <c r="AI32" s="42">
        <v>10</v>
      </c>
      <c r="AJ32" s="42" t="e">
        <f>#N/A</f>
        <v>#N/A</v>
      </c>
      <c r="AK32" s="42" t="e">
        <f t="shared" si="40"/>
        <v>#N/A</v>
      </c>
      <c r="AL32" s="42">
        <v>10</v>
      </c>
      <c r="AM32" s="47">
        <v>7.333333333333333</v>
      </c>
      <c r="AN32" s="47">
        <v>6.5</v>
      </c>
      <c r="AO32" s="47">
        <v>10</v>
      </c>
      <c r="AP32" s="47">
        <v>10</v>
      </c>
      <c r="AQ32" s="47">
        <f t="shared" si="41"/>
        <v>10</v>
      </c>
      <c r="AR32" s="47">
        <v>10</v>
      </c>
      <c r="AS32" s="42">
        <f t="shared" si="8"/>
        <v>8.766666666666666</v>
      </c>
      <c r="AT32" s="42">
        <v>0</v>
      </c>
      <c r="AU32" s="42">
        <v>0</v>
      </c>
      <c r="AV32" s="42">
        <f t="shared" si="42"/>
        <v>0</v>
      </c>
      <c r="AW32" s="42">
        <v>10</v>
      </c>
      <c r="AX32" s="42">
        <v>10</v>
      </c>
      <c r="AY32" s="42">
        <f t="shared" si="10"/>
        <v>10</v>
      </c>
      <c r="AZ32" s="42">
        <v>10</v>
      </c>
      <c r="BA32" s="42">
        <f t="shared" si="11"/>
        <v>6.666666666666667</v>
      </c>
      <c r="BB32" s="43">
        <f t="shared" si="12"/>
        <v>8.336193215630278</v>
      </c>
      <c r="BC32" s="44">
        <v>7.87</v>
      </c>
      <c r="BD32" s="45">
        <f t="shared" si="13"/>
        <v>8.10309660781514</v>
      </c>
      <c r="BE32" s="61">
        <f t="shared" si="14"/>
        <v>28</v>
      </c>
      <c r="BF32" s="30">
        <f t="shared" si="15"/>
        <v>8.1</v>
      </c>
      <c r="BG32" s="43">
        <f t="shared" si="16"/>
        <v>6.476190476190476</v>
      </c>
      <c r="BH32" s="43">
        <f t="shared" si="17"/>
        <v>9.028582386330642</v>
      </c>
      <c r="BI32" s="43" t="e">
        <f t="shared" si="18"/>
        <v>#N/A</v>
      </c>
    </row>
    <row r="33" spans="1:61" ht="15" customHeight="1">
      <c r="A33" s="41" t="s">
        <v>87</v>
      </c>
      <c r="B33" s="42">
        <v>4</v>
      </c>
      <c r="C33" s="42">
        <v>4.1</v>
      </c>
      <c r="D33" s="42">
        <v>4.3</v>
      </c>
      <c r="E33" s="42">
        <v>4.153968253968254</v>
      </c>
      <c r="F33" s="42">
        <v>9.6</v>
      </c>
      <c r="G33" s="42">
        <v>0</v>
      </c>
      <c r="H33" s="42">
        <v>10</v>
      </c>
      <c r="I33" s="42">
        <v>5</v>
      </c>
      <c r="J33" s="42">
        <v>9.987230301512227</v>
      </c>
      <c r="K33" s="42">
        <v>9.989391327410157</v>
      </c>
      <c r="L33" s="42">
        <f t="shared" si="0"/>
        <v>6.995324325784478</v>
      </c>
      <c r="M33" s="42">
        <v>10</v>
      </c>
      <c r="N33" s="42">
        <v>2.5</v>
      </c>
      <c r="O33" s="47">
        <v>5</v>
      </c>
      <c r="P33" s="47">
        <v>5</v>
      </c>
      <c r="Q33" s="47">
        <f t="shared" si="37"/>
        <v>5</v>
      </c>
      <c r="R33" s="47">
        <f t="shared" si="38"/>
        <v>5.833333333333333</v>
      </c>
      <c r="S33" s="42">
        <f t="shared" si="3"/>
        <v>7.4762192197059365</v>
      </c>
      <c r="T33" s="42">
        <v>0</v>
      </c>
      <c r="U33" s="42">
        <v>0</v>
      </c>
      <c r="V33" s="42">
        <v>10</v>
      </c>
      <c r="W33" s="42">
        <f t="shared" si="4"/>
        <v>3.3333333333333335</v>
      </c>
      <c r="X33" s="42">
        <v>2.5</v>
      </c>
      <c r="Y33" s="42">
        <v>2.5</v>
      </c>
      <c r="Z33" s="42">
        <f t="shared" si="39"/>
        <v>2.5</v>
      </c>
      <c r="AA33" s="42">
        <v>0</v>
      </c>
      <c r="AB33" s="42">
        <v>2.5</v>
      </c>
      <c r="AC33" s="42">
        <v>0</v>
      </c>
      <c r="AD33" s="42">
        <v>2.5</v>
      </c>
      <c r="AE33" s="42">
        <v>5</v>
      </c>
      <c r="AF33" s="42" t="e">
        <f>#N/A</f>
        <v>#N/A</v>
      </c>
      <c r="AG33" s="42">
        <v>0</v>
      </c>
      <c r="AH33" s="42">
        <v>0</v>
      </c>
      <c r="AI33" s="42">
        <v>5</v>
      </c>
      <c r="AJ33" s="42" t="e">
        <f>#N/A</f>
        <v>#N/A</v>
      </c>
      <c r="AK33" s="42" t="e">
        <f t="shared" si="40"/>
        <v>#N/A</v>
      </c>
      <c r="AL33" s="42">
        <v>10</v>
      </c>
      <c r="AM33" s="47">
        <v>0.3333333333333333</v>
      </c>
      <c r="AN33" s="47">
        <v>1.75</v>
      </c>
      <c r="AO33" s="47">
        <v>5</v>
      </c>
      <c r="AP33" s="47">
        <v>7.5</v>
      </c>
      <c r="AQ33" s="47">
        <f t="shared" si="41"/>
        <v>6.25</v>
      </c>
      <c r="AR33" s="47">
        <v>5</v>
      </c>
      <c r="AS33" s="42">
        <f t="shared" si="8"/>
        <v>4.666666666666667</v>
      </c>
      <c r="AT33" s="42">
        <v>10</v>
      </c>
      <c r="AU33" s="42">
        <v>10</v>
      </c>
      <c r="AV33" s="42">
        <f t="shared" si="42"/>
        <v>10</v>
      </c>
      <c r="AW33" s="42">
        <v>10</v>
      </c>
      <c r="AX33" s="42">
        <v>10</v>
      </c>
      <c r="AY33" s="42">
        <f t="shared" si="10"/>
        <v>10</v>
      </c>
      <c r="AZ33" s="42">
        <v>10</v>
      </c>
      <c r="BA33" s="42">
        <f t="shared" si="11"/>
        <v>10</v>
      </c>
      <c r="BB33" s="43">
        <f t="shared" si="12"/>
        <v>5.1242135350852145</v>
      </c>
      <c r="BC33" s="44">
        <v>6.44</v>
      </c>
      <c r="BD33" s="45">
        <f t="shared" si="13"/>
        <v>5.782106767542608</v>
      </c>
      <c r="BE33" s="61">
        <f t="shared" si="14"/>
        <v>137</v>
      </c>
      <c r="BF33" s="30">
        <f t="shared" si="15"/>
        <v>5.78</v>
      </c>
      <c r="BG33" s="43">
        <f t="shared" si="16"/>
        <v>4.153968253968254</v>
      </c>
      <c r="BH33" s="43">
        <f t="shared" si="17"/>
        <v>7.4762192197059365</v>
      </c>
      <c r="BI33" s="43" t="e">
        <f t="shared" si="18"/>
        <v>#N/A</v>
      </c>
    </row>
    <row r="34" spans="1:61" ht="15" customHeight="1">
      <c r="A34" s="41" t="s">
        <v>88</v>
      </c>
      <c r="B34" s="42">
        <v>5.1</v>
      </c>
      <c r="C34" s="42">
        <v>4.9</v>
      </c>
      <c r="D34" s="42">
        <v>3.5</v>
      </c>
      <c r="E34" s="42">
        <v>4.507936507936508</v>
      </c>
      <c r="F34" s="42">
        <v>0</v>
      </c>
      <c r="G34" s="42">
        <v>0</v>
      </c>
      <c r="H34" s="42">
        <v>9.014272551907332</v>
      </c>
      <c r="I34" s="42">
        <v>2.5</v>
      </c>
      <c r="J34" s="42">
        <v>8.993149820876775</v>
      </c>
      <c r="K34" s="42">
        <v>8.897393440204919</v>
      </c>
      <c r="L34" s="42">
        <f t="shared" si="0"/>
        <v>5.880963162597805</v>
      </c>
      <c r="M34" s="42">
        <v>10</v>
      </c>
      <c r="N34" s="42">
        <v>10</v>
      </c>
      <c r="O34" s="47">
        <v>10</v>
      </c>
      <c r="P34" s="47">
        <v>10</v>
      </c>
      <c r="Q34" s="47">
        <f t="shared" si="37"/>
        <v>10</v>
      </c>
      <c r="R34" s="47">
        <f t="shared" si="38"/>
        <v>10</v>
      </c>
      <c r="S34" s="42">
        <f t="shared" si="3"/>
        <v>5.293654387532602</v>
      </c>
      <c r="T34" s="42">
        <v>10</v>
      </c>
      <c r="U34" s="42">
        <v>5</v>
      </c>
      <c r="V34" s="42">
        <v>5</v>
      </c>
      <c r="W34" s="42">
        <f t="shared" si="4"/>
        <v>6.666666666666667</v>
      </c>
      <c r="X34" s="42">
        <v>7.5</v>
      </c>
      <c r="Y34" s="42">
        <v>7.5</v>
      </c>
      <c r="Z34" s="42">
        <f t="shared" si="39"/>
        <v>7.5</v>
      </c>
      <c r="AA34" s="42">
        <v>10</v>
      </c>
      <c r="AB34" s="42">
        <v>7.5</v>
      </c>
      <c r="AC34" s="42">
        <v>7.5</v>
      </c>
      <c r="AD34" s="42">
        <v>7.5</v>
      </c>
      <c r="AE34" s="42">
        <v>7.5</v>
      </c>
      <c r="AF34" s="42" t="e">
        <f>#N/A</f>
        <v>#N/A</v>
      </c>
      <c r="AG34" s="42">
        <v>7.5</v>
      </c>
      <c r="AH34" s="42">
        <v>5</v>
      </c>
      <c r="AI34" s="42">
        <v>7.5</v>
      </c>
      <c r="AJ34" s="42" t="e">
        <f>#N/A</f>
        <v>#N/A</v>
      </c>
      <c r="AK34" s="42" t="e">
        <f t="shared" si="40"/>
        <v>#N/A</v>
      </c>
      <c r="AL34" s="42">
        <v>7.887726896944287</v>
      </c>
      <c r="AM34" s="47">
        <v>6.333333333333333</v>
      </c>
      <c r="AN34" s="47">
        <v>3.25</v>
      </c>
      <c r="AO34" s="47">
        <v>10</v>
      </c>
      <c r="AP34" s="47">
        <v>10</v>
      </c>
      <c r="AQ34" s="47">
        <f t="shared" si="41"/>
        <v>10</v>
      </c>
      <c r="AR34" s="47">
        <v>7.5</v>
      </c>
      <c r="AS34" s="42">
        <f t="shared" si="8"/>
        <v>6.994212046055523</v>
      </c>
      <c r="AT34" s="42">
        <v>10</v>
      </c>
      <c r="AU34" s="42">
        <v>10</v>
      </c>
      <c r="AV34" s="42">
        <f t="shared" si="42"/>
        <v>10</v>
      </c>
      <c r="AW34" s="42">
        <v>10</v>
      </c>
      <c r="AX34" s="42">
        <v>10</v>
      </c>
      <c r="AY34" s="42">
        <f t="shared" si="10"/>
        <v>10</v>
      </c>
      <c r="AZ34" s="42">
        <v>10</v>
      </c>
      <c r="BA34" s="42">
        <f t="shared" si="11"/>
        <v>10</v>
      </c>
      <c r="BB34" s="43">
        <f t="shared" si="12"/>
        <v>6.358152261806163</v>
      </c>
      <c r="BC34" s="44">
        <v>6.56</v>
      </c>
      <c r="BD34" s="45">
        <f t="shared" si="13"/>
        <v>6.459076130903082</v>
      </c>
      <c r="BE34" s="61">
        <f t="shared" si="14"/>
        <v>107</v>
      </c>
      <c r="BF34" s="30">
        <f t="shared" si="15"/>
        <v>6.46</v>
      </c>
      <c r="BG34" s="43">
        <f t="shared" si="16"/>
        <v>4.507936507936508</v>
      </c>
      <c r="BH34" s="43">
        <f t="shared" si="17"/>
        <v>5.293654387532602</v>
      </c>
      <c r="BI34" s="43" t="e">
        <f t="shared" si="18"/>
        <v>#N/A</v>
      </c>
    </row>
    <row r="35" spans="1:61" ht="15" customHeight="1">
      <c r="A35" s="41" t="s">
        <v>89</v>
      </c>
      <c r="B35" s="42" t="s">
        <v>60</v>
      </c>
      <c r="C35" s="42" t="s">
        <v>60</v>
      </c>
      <c r="D35" s="42" t="s">
        <v>60</v>
      </c>
      <c r="E35" s="42">
        <v>2.766195</v>
      </c>
      <c r="F35" s="42">
        <v>0</v>
      </c>
      <c r="G35" s="42">
        <v>0</v>
      </c>
      <c r="H35" s="42">
        <v>3.3473792761023353</v>
      </c>
      <c r="I35" s="42">
        <v>0</v>
      </c>
      <c r="J35" s="42">
        <v>9.384356921959746</v>
      </c>
      <c r="K35" s="42">
        <v>9.80152402260195</v>
      </c>
      <c r="L35" s="42">
        <f t="shared" si="0"/>
        <v>4.506652044132807</v>
      </c>
      <c r="M35" s="42">
        <v>10</v>
      </c>
      <c r="N35" s="42">
        <v>10</v>
      </c>
      <c r="O35" s="47">
        <v>5</v>
      </c>
      <c r="P35" s="47">
        <v>5</v>
      </c>
      <c r="Q35" s="47">
        <f t="shared" si="37"/>
        <v>5</v>
      </c>
      <c r="R35" s="47">
        <f t="shared" si="38"/>
        <v>8.333333333333334</v>
      </c>
      <c r="S35" s="42">
        <f t="shared" si="3"/>
        <v>4.2799951258220466</v>
      </c>
      <c r="T35" s="42">
        <v>0</v>
      </c>
      <c r="U35" s="42">
        <v>0</v>
      </c>
      <c r="V35" s="42">
        <v>0</v>
      </c>
      <c r="W35" s="42">
        <f t="shared" si="4"/>
        <v>0</v>
      </c>
      <c r="X35" s="42">
        <v>5</v>
      </c>
      <c r="Y35" s="42">
        <v>7.5</v>
      </c>
      <c r="Z35" s="42">
        <f t="shared" si="39"/>
        <v>6.25</v>
      </c>
      <c r="AA35" s="42">
        <v>7.5</v>
      </c>
      <c r="AB35" s="42">
        <v>7.5</v>
      </c>
      <c r="AC35" s="42">
        <v>2.5</v>
      </c>
      <c r="AD35" s="42">
        <v>5</v>
      </c>
      <c r="AE35" s="42">
        <v>5</v>
      </c>
      <c r="AF35" s="42" t="e">
        <f>#N/A</f>
        <v>#N/A</v>
      </c>
      <c r="AG35" s="42">
        <v>5</v>
      </c>
      <c r="AH35" s="42">
        <v>2.5</v>
      </c>
      <c r="AI35" s="42">
        <v>2.5</v>
      </c>
      <c r="AJ35" s="42" t="e">
        <f>#N/A</f>
        <v>#N/A</v>
      </c>
      <c r="AK35" s="42" t="e">
        <f t="shared" si="40"/>
        <v>#N/A</v>
      </c>
      <c r="AL35" s="42">
        <v>10</v>
      </c>
      <c r="AM35" s="47">
        <v>2</v>
      </c>
      <c r="AN35" s="47">
        <v>2.25</v>
      </c>
      <c r="AO35" s="47">
        <v>7.5</v>
      </c>
      <c r="AP35" s="47">
        <v>7.5</v>
      </c>
      <c r="AQ35" s="47">
        <f t="shared" si="41"/>
        <v>7.5</v>
      </c>
      <c r="AR35" s="47">
        <v>10</v>
      </c>
      <c r="AS35" s="42">
        <f t="shared" si="8"/>
        <v>6.35</v>
      </c>
      <c r="AT35" s="42">
        <v>0</v>
      </c>
      <c r="AU35" s="42">
        <v>0</v>
      </c>
      <c r="AV35" s="42">
        <f t="shared" si="42"/>
        <v>0</v>
      </c>
      <c r="AW35" s="42">
        <v>10</v>
      </c>
      <c r="AX35" s="42">
        <v>10</v>
      </c>
      <c r="AY35" s="42">
        <f t="shared" si="10"/>
        <v>10</v>
      </c>
      <c r="AZ35" s="42">
        <v>5</v>
      </c>
      <c r="BA35" s="42">
        <f t="shared" si="11"/>
        <v>5</v>
      </c>
      <c r="BB35" s="43">
        <f t="shared" si="12"/>
        <v>4.084047531455512</v>
      </c>
      <c r="BC35" s="44">
        <v>5.65</v>
      </c>
      <c r="BD35" s="45">
        <f t="shared" si="13"/>
        <v>4.867023765727756</v>
      </c>
      <c r="BE35" s="61">
        <f t="shared" si="14"/>
        <v>154</v>
      </c>
      <c r="BF35" s="30">
        <f t="shared" si="15"/>
        <v>4.87</v>
      </c>
      <c r="BG35" s="43">
        <f t="shared" si="16"/>
        <v>2.766195</v>
      </c>
      <c r="BH35" s="43">
        <f t="shared" si="17"/>
        <v>4.2799951258220466</v>
      </c>
      <c r="BI35" s="43" t="e">
        <f t="shared" si="18"/>
        <v>#N/A</v>
      </c>
    </row>
    <row r="36" spans="1:61" ht="15" customHeight="1">
      <c r="A36" s="41" t="s">
        <v>90</v>
      </c>
      <c r="B36" s="42" t="s">
        <v>60</v>
      </c>
      <c r="C36" s="42" t="s">
        <v>60</v>
      </c>
      <c r="D36" s="42" t="s">
        <v>60</v>
      </c>
      <c r="E36" s="42">
        <v>3.5548</v>
      </c>
      <c r="F36" s="42">
        <v>5</v>
      </c>
      <c r="G36" s="42">
        <v>10</v>
      </c>
      <c r="H36" s="42">
        <v>10</v>
      </c>
      <c r="I36" s="42">
        <v>5</v>
      </c>
      <c r="J36" s="42">
        <v>10</v>
      </c>
      <c r="K36" s="42">
        <v>9.908973692031603</v>
      </c>
      <c r="L36" s="42">
        <f t="shared" si="0"/>
        <v>8.98179473840632</v>
      </c>
      <c r="M36" s="42">
        <v>10</v>
      </c>
      <c r="N36" s="42">
        <v>10</v>
      </c>
      <c r="O36" s="47">
        <v>10</v>
      </c>
      <c r="P36" s="47">
        <v>5</v>
      </c>
      <c r="Q36" s="47">
        <f t="shared" si="37"/>
        <v>7.5</v>
      </c>
      <c r="R36" s="47">
        <f t="shared" si="38"/>
        <v>9.166666666666666</v>
      </c>
      <c r="S36" s="42">
        <f t="shared" si="3"/>
        <v>7.716153801690996</v>
      </c>
      <c r="T36" s="42">
        <v>10</v>
      </c>
      <c r="U36" s="42">
        <v>10</v>
      </c>
      <c r="V36" s="42">
        <v>5</v>
      </c>
      <c r="W36" s="42">
        <f t="shared" si="4"/>
        <v>8.333333333333334</v>
      </c>
      <c r="X36" s="42">
        <v>10</v>
      </c>
      <c r="Y36" s="42">
        <v>7.5</v>
      </c>
      <c r="Z36" s="42">
        <f t="shared" si="39"/>
        <v>8.75</v>
      </c>
      <c r="AA36" s="42">
        <v>7.5</v>
      </c>
      <c r="AB36" s="42">
        <v>5</v>
      </c>
      <c r="AC36" s="42">
        <v>7.5</v>
      </c>
      <c r="AD36" s="42">
        <v>5</v>
      </c>
      <c r="AE36" s="42">
        <v>5</v>
      </c>
      <c r="AF36" s="42" t="e">
        <f>#N/A</f>
        <v>#N/A</v>
      </c>
      <c r="AG36" s="42">
        <v>10</v>
      </c>
      <c r="AH36" s="42">
        <v>10</v>
      </c>
      <c r="AI36" s="42">
        <v>7.5</v>
      </c>
      <c r="AJ36" s="42" t="e">
        <f>#N/A</f>
        <v>#N/A</v>
      </c>
      <c r="AK36" s="42" t="e">
        <f t="shared" si="40"/>
        <v>#N/A</v>
      </c>
      <c r="AL36" s="42">
        <v>10</v>
      </c>
      <c r="AM36" s="47">
        <v>4.666666666666667</v>
      </c>
      <c r="AN36" s="47">
        <v>4</v>
      </c>
      <c r="AO36" s="47">
        <v>7.5</v>
      </c>
      <c r="AP36" s="47">
        <v>7.5</v>
      </c>
      <c r="AQ36" s="47">
        <f t="shared" si="41"/>
        <v>7.5</v>
      </c>
      <c r="AR36" s="47">
        <v>5</v>
      </c>
      <c r="AS36" s="42">
        <f t="shared" si="8"/>
        <v>6.233333333333333</v>
      </c>
      <c r="AT36" s="42">
        <v>10</v>
      </c>
      <c r="AU36" s="42">
        <v>5</v>
      </c>
      <c r="AV36" s="42">
        <f t="shared" si="42"/>
        <v>7.5</v>
      </c>
      <c r="AW36" s="42">
        <v>10</v>
      </c>
      <c r="AX36" s="42">
        <v>10</v>
      </c>
      <c r="AY36" s="42">
        <f t="shared" si="10"/>
        <v>10</v>
      </c>
      <c r="AZ36" s="42">
        <v>10</v>
      </c>
      <c r="BA36" s="42">
        <f t="shared" si="11"/>
        <v>9.166666666666666</v>
      </c>
      <c r="BB36" s="43">
        <f t="shared" si="12"/>
        <v>6.753571783756082</v>
      </c>
      <c r="BC36" s="44">
        <v>4.72</v>
      </c>
      <c r="BD36" s="45">
        <f t="shared" si="13"/>
        <v>5.736785891878041</v>
      </c>
      <c r="BE36" s="61">
        <f t="shared" si="14"/>
        <v>138</v>
      </c>
      <c r="BF36" s="30">
        <f t="shared" si="15"/>
        <v>5.74</v>
      </c>
      <c r="BG36" s="43">
        <f t="shared" si="16"/>
        <v>3.5548</v>
      </c>
      <c r="BH36" s="43">
        <f t="shared" si="17"/>
        <v>7.716153801690996</v>
      </c>
      <c r="BI36" s="43" t="e">
        <f t="shared" si="18"/>
        <v>#N/A</v>
      </c>
    </row>
    <row r="37" spans="1:61" ht="15" customHeight="1">
      <c r="A37" s="41" t="s">
        <v>91</v>
      </c>
      <c r="B37" s="42" t="s">
        <v>60</v>
      </c>
      <c r="C37" s="42" t="s">
        <v>60</v>
      </c>
      <c r="D37" s="42" t="s">
        <v>60</v>
      </c>
      <c r="E37" s="42">
        <v>5.920614</v>
      </c>
      <c r="F37" s="42">
        <v>6.6</v>
      </c>
      <c r="G37" s="42">
        <v>10</v>
      </c>
      <c r="H37" s="42">
        <v>10</v>
      </c>
      <c r="I37" s="42">
        <v>10</v>
      </c>
      <c r="J37" s="42">
        <v>10</v>
      </c>
      <c r="K37" s="42">
        <v>10</v>
      </c>
      <c r="L37" s="42">
        <f t="shared" si="0"/>
        <v>10</v>
      </c>
      <c r="M37" s="42">
        <v>10</v>
      </c>
      <c r="N37" s="42">
        <v>10</v>
      </c>
      <c r="O37" s="47">
        <v>10</v>
      </c>
      <c r="P37" s="47">
        <v>10</v>
      </c>
      <c r="Q37" s="47">
        <f t="shared" si="37"/>
        <v>10</v>
      </c>
      <c r="R37" s="47">
        <f t="shared" si="38"/>
        <v>10</v>
      </c>
      <c r="S37" s="42">
        <f t="shared" si="3"/>
        <v>8.866666666666667</v>
      </c>
      <c r="T37" s="42">
        <v>10</v>
      </c>
      <c r="U37" s="42">
        <v>5</v>
      </c>
      <c r="V37" s="42">
        <v>10</v>
      </c>
      <c r="W37" s="42">
        <f t="shared" si="4"/>
        <v>8.333333333333334</v>
      </c>
      <c r="X37" s="42">
        <v>7.5</v>
      </c>
      <c r="Y37" s="42">
        <v>7.5</v>
      </c>
      <c r="Z37" s="42">
        <f t="shared" si="39"/>
        <v>7.5</v>
      </c>
      <c r="AA37" s="42">
        <v>10</v>
      </c>
      <c r="AB37" s="42">
        <v>10</v>
      </c>
      <c r="AC37" s="42">
        <v>10</v>
      </c>
      <c r="AD37" s="42">
        <v>7.5</v>
      </c>
      <c r="AE37" s="42">
        <v>7.5</v>
      </c>
      <c r="AF37" s="42" t="e">
        <f>#N/A</f>
        <v>#N/A</v>
      </c>
      <c r="AG37" s="42">
        <v>7.5</v>
      </c>
      <c r="AH37" s="42">
        <v>7.5</v>
      </c>
      <c r="AI37" s="42">
        <v>10</v>
      </c>
      <c r="AJ37" s="42" t="e">
        <f>#N/A</f>
        <v>#N/A</v>
      </c>
      <c r="AK37" s="42" t="e">
        <f t="shared" si="40"/>
        <v>#N/A</v>
      </c>
      <c r="AL37" s="42">
        <v>10</v>
      </c>
      <c r="AM37" s="47">
        <v>8.333333333333334</v>
      </c>
      <c r="AN37" s="47">
        <v>8.25</v>
      </c>
      <c r="AO37" s="47">
        <v>10</v>
      </c>
      <c r="AP37" s="47">
        <v>10</v>
      </c>
      <c r="AQ37" s="47">
        <f t="shared" si="41"/>
        <v>10</v>
      </c>
      <c r="AR37" s="47">
        <v>10</v>
      </c>
      <c r="AS37" s="42">
        <f t="shared" si="8"/>
        <v>9.316666666666666</v>
      </c>
      <c r="AT37" s="42">
        <v>5</v>
      </c>
      <c r="AU37" s="42">
        <v>10</v>
      </c>
      <c r="AV37" s="42">
        <f t="shared" si="42"/>
        <v>7.5</v>
      </c>
      <c r="AW37" s="42">
        <v>10</v>
      </c>
      <c r="AX37" s="42">
        <v>10</v>
      </c>
      <c r="AY37" s="42">
        <f t="shared" si="10"/>
        <v>10</v>
      </c>
      <c r="AZ37" s="42">
        <v>10</v>
      </c>
      <c r="BA37" s="42">
        <f t="shared" si="11"/>
        <v>9.166666666666666</v>
      </c>
      <c r="BB37" s="43">
        <f t="shared" si="12"/>
        <v>8.0451535</v>
      </c>
      <c r="BC37" s="44">
        <v>7.53</v>
      </c>
      <c r="BD37" s="45">
        <f t="shared" si="13"/>
        <v>7.7875767499999995</v>
      </c>
      <c r="BE37" s="61">
        <f t="shared" si="14"/>
        <v>40</v>
      </c>
      <c r="BF37" s="30">
        <f t="shared" si="15"/>
        <v>7.79</v>
      </c>
      <c r="BG37" s="43">
        <f t="shared" si="16"/>
        <v>5.920614</v>
      </c>
      <c r="BH37" s="43">
        <f t="shared" si="17"/>
        <v>8.866666666666667</v>
      </c>
      <c r="BI37" s="43" t="e">
        <f t="shared" si="18"/>
        <v>#N/A</v>
      </c>
    </row>
    <row r="38" spans="1:61" ht="15" customHeight="1">
      <c r="A38" s="41" t="s">
        <v>92</v>
      </c>
      <c r="B38" s="42">
        <v>3</v>
      </c>
      <c r="C38" s="42">
        <v>4.8</v>
      </c>
      <c r="D38" s="42">
        <v>4</v>
      </c>
      <c r="E38" s="42">
        <v>3.963492063492064</v>
      </c>
      <c r="F38" s="42">
        <v>4.5600000000000005</v>
      </c>
      <c r="G38" s="42">
        <v>5</v>
      </c>
      <c r="H38" s="42">
        <v>10</v>
      </c>
      <c r="I38" s="42">
        <v>2.5</v>
      </c>
      <c r="J38" s="42">
        <v>9.953751857441025</v>
      </c>
      <c r="K38" s="42">
        <v>9.96300148595282</v>
      </c>
      <c r="L38" s="42">
        <f t="shared" si="0"/>
        <v>7.48335066867877</v>
      </c>
      <c r="M38" s="42">
        <v>6.4</v>
      </c>
      <c r="N38" s="42">
        <v>7.5</v>
      </c>
      <c r="O38" s="47">
        <v>5</v>
      </c>
      <c r="P38" s="47">
        <v>5</v>
      </c>
      <c r="Q38" s="47">
        <f t="shared" si="37"/>
        <v>5</v>
      </c>
      <c r="R38" s="47">
        <f t="shared" si="38"/>
        <v>6.3</v>
      </c>
      <c r="S38" s="42">
        <f t="shared" si="3"/>
        <v>6.114450222892923</v>
      </c>
      <c r="T38" s="42">
        <v>5</v>
      </c>
      <c r="U38" s="42">
        <v>0</v>
      </c>
      <c r="V38" s="42">
        <v>10</v>
      </c>
      <c r="W38" s="42">
        <f t="shared" si="4"/>
        <v>5</v>
      </c>
      <c r="X38" s="42">
        <v>10</v>
      </c>
      <c r="Y38" s="42">
        <v>10</v>
      </c>
      <c r="Z38" s="42">
        <f t="shared" si="39"/>
        <v>10</v>
      </c>
      <c r="AA38" s="42">
        <v>10</v>
      </c>
      <c r="AB38" s="42">
        <v>7.5</v>
      </c>
      <c r="AC38" s="42">
        <v>10</v>
      </c>
      <c r="AD38" s="42">
        <v>10</v>
      </c>
      <c r="AE38" s="42">
        <v>10</v>
      </c>
      <c r="AF38" s="42" t="e">
        <f>#N/A</f>
        <v>#N/A</v>
      </c>
      <c r="AG38" s="42">
        <v>10</v>
      </c>
      <c r="AH38" s="42">
        <v>10</v>
      </c>
      <c r="AI38" s="42">
        <v>10</v>
      </c>
      <c r="AJ38" s="42" t="e">
        <f>#N/A</f>
        <v>#N/A</v>
      </c>
      <c r="AK38" s="42" t="e">
        <f t="shared" si="40"/>
        <v>#N/A</v>
      </c>
      <c r="AL38" s="42">
        <v>10</v>
      </c>
      <c r="AM38" s="47">
        <v>5</v>
      </c>
      <c r="AN38" s="47">
        <v>4.75</v>
      </c>
      <c r="AO38" s="47">
        <v>10</v>
      </c>
      <c r="AP38" s="47">
        <v>7.5</v>
      </c>
      <c r="AQ38" s="47">
        <f t="shared" si="41"/>
        <v>8.75</v>
      </c>
      <c r="AR38" s="47">
        <v>10</v>
      </c>
      <c r="AS38" s="42">
        <f t="shared" si="8"/>
        <v>7.7</v>
      </c>
      <c r="AT38" s="42">
        <v>10</v>
      </c>
      <c r="AU38" s="42">
        <v>10</v>
      </c>
      <c r="AV38" s="42">
        <f t="shared" si="42"/>
        <v>10</v>
      </c>
      <c r="AW38" s="42">
        <v>10</v>
      </c>
      <c r="AX38" s="42">
        <v>10</v>
      </c>
      <c r="AY38" s="42">
        <f t="shared" si="10"/>
        <v>10</v>
      </c>
      <c r="AZ38" s="42">
        <v>10</v>
      </c>
      <c r="BA38" s="42">
        <f t="shared" si="11"/>
        <v>10</v>
      </c>
      <c r="BB38" s="43">
        <f t="shared" si="12"/>
        <v>6.726985571596247</v>
      </c>
      <c r="BC38" s="44">
        <v>6.03</v>
      </c>
      <c r="BD38" s="45">
        <f t="shared" si="13"/>
        <v>6.378492785798123</v>
      </c>
      <c r="BE38" s="61">
        <f t="shared" si="14"/>
        <v>116</v>
      </c>
      <c r="BF38" s="30">
        <f t="shared" si="15"/>
        <v>6.38</v>
      </c>
      <c r="BG38" s="43">
        <f t="shared" si="16"/>
        <v>3.963492063492064</v>
      </c>
      <c r="BH38" s="43">
        <f t="shared" si="17"/>
        <v>6.114450222892923</v>
      </c>
      <c r="BI38" s="43" t="e">
        <f t="shared" si="18"/>
        <v>#N/A</v>
      </c>
    </row>
    <row r="39" spans="1:61" ht="15" customHeight="1">
      <c r="A39" s="41" t="s">
        <v>93</v>
      </c>
      <c r="B39" s="42">
        <v>5.5</v>
      </c>
      <c r="C39" s="42">
        <v>5.2</v>
      </c>
      <c r="D39" s="42">
        <v>5.5</v>
      </c>
      <c r="E39" s="42">
        <v>5.388888888888888</v>
      </c>
      <c r="F39" s="42">
        <v>9.520000000000001</v>
      </c>
      <c r="G39" s="42">
        <v>10</v>
      </c>
      <c r="H39" s="42">
        <v>10</v>
      </c>
      <c r="I39" s="42">
        <v>10</v>
      </c>
      <c r="J39" s="42">
        <v>9.843347353745173</v>
      </c>
      <c r="K39" s="42">
        <v>9.76502103061776</v>
      </c>
      <c r="L39" s="42">
        <f t="shared" si="0"/>
        <v>9.921673676872587</v>
      </c>
      <c r="M39" s="42">
        <v>10</v>
      </c>
      <c r="N39" s="42">
        <v>10</v>
      </c>
      <c r="O39" s="47">
        <v>10</v>
      </c>
      <c r="P39" s="47">
        <v>10</v>
      </c>
      <c r="Q39" s="47">
        <f t="shared" si="37"/>
        <v>10</v>
      </c>
      <c r="R39" s="47">
        <f t="shared" si="38"/>
        <v>10</v>
      </c>
      <c r="S39" s="42">
        <f t="shared" si="3"/>
        <v>9.813891225624197</v>
      </c>
      <c r="T39" s="42">
        <v>10</v>
      </c>
      <c r="U39" s="42">
        <v>10</v>
      </c>
      <c r="V39" s="42">
        <v>10</v>
      </c>
      <c r="W39" s="42">
        <f t="shared" si="4"/>
        <v>10</v>
      </c>
      <c r="X39" s="42">
        <v>7.5</v>
      </c>
      <c r="Y39" s="42">
        <v>7.5</v>
      </c>
      <c r="Z39" s="42">
        <f t="shared" si="39"/>
        <v>7.5</v>
      </c>
      <c r="AA39" s="42">
        <v>10</v>
      </c>
      <c r="AB39" s="42">
        <v>10</v>
      </c>
      <c r="AC39" s="42">
        <v>10</v>
      </c>
      <c r="AD39" s="42">
        <v>7.5</v>
      </c>
      <c r="AE39" s="42">
        <v>10</v>
      </c>
      <c r="AF39" s="42" t="e">
        <f>#N/A</f>
        <v>#N/A</v>
      </c>
      <c r="AG39" s="42">
        <v>10</v>
      </c>
      <c r="AH39" s="42">
        <v>7.5</v>
      </c>
      <c r="AI39" s="42">
        <v>10</v>
      </c>
      <c r="AJ39" s="42" t="e">
        <f>#N/A</f>
        <v>#N/A</v>
      </c>
      <c r="AK39" s="42" t="e">
        <f t="shared" si="40"/>
        <v>#N/A</v>
      </c>
      <c r="AL39" s="42">
        <v>10</v>
      </c>
      <c r="AM39" s="47">
        <v>7</v>
      </c>
      <c r="AN39" s="47">
        <v>6</v>
      </c>
      <c r="AO39" s="47">
        <v>10</v>
      </c>
      <c r="AP39" s="47">
        <v>10</v>
      </c>
      <c r="AQ39" s="47">
        <f t="shared" si="41"/>
        <v>10</v>
      </c>
      <c r="AR39" s="47">
        <v>10</v>
      </c>
      <c r="AS39" s="42">
        <f t="shared" si="8"/>
        <v>8.6</v>
      </c>
      <c r="AT39" s="42">
        <v>10</v>
      </c>
      <c r="AU39" s="42">
        <v>10</v>
      </c>
      <c r="AV39" s="42">
        <f t="shared" si="42"/>
        <v>10</v>
      </c>
      <c r="AW39" s="42">
        <v>10</v>
      </c>
      <c r="AX39" s="42">
        <v>10</v>
      </c>
      <c r="AY39" s="42">
        <f t="shared" si="10"/>
        <v>10</v>
      </c>
      <c r="AZ39" s="42">
        <v>10</v>
      </c>
      <c r="BA39" s="42">
        <f t="shared" si="11"/>
        <v>10</v>
      </c>
      <c r="BB39" s="43">
        <f t="shared" si="12"/>
        <v>8.369028361961604</v>
      </c>
      <c r="BC39" s="44">
        <v>6.91</v>
      </c>
      <c r="BD39" s="45">
        <f t="shared" si="13"/>
        <v>7.639514180980802</v>
      </c>
      <c r="BE39" s="61">
        <f t="shared" si="14"/>
        <v>46</v>
      </c>
      <c r="BF39" s="30">
        <f t="shared" si="15"/>
        <v>7.64</v>
      </c>
      <c r="BG39" s="43">
        <f t="shared" si="16"/>
        <v>5.388888888888888</v>
      </c>
      <c r="BH39" s="43">
        <f t="shared" si="17"/>
        <v>9.813891225624197</v>
      </c>
      <c r="BI39" s="43" t="e">
        <f t="shared" si="18"/>
        <v>#N/A</v>
      </c>
    </row>
    <row r="40" spans="1:61" ht="15" customHeight="1">
      <c r="A40" s="41" t="s">
        <v>94</v>
      </c>
      <c r="B40" s="42" t="s">
        <v>60</v>
      </c>
      <c r="C40" s="42" t="s">
        <v>60</v>
      </c>
      <c r="D40" s="42" t="s">
        <v>60</v>
      </c>
      <c r="E40" s="42">
        <v>6.813374</v>
      </c>
      <c r="F40" s="42">
        <v>9.200000000000001</v>
      </c>
      <c r="G40" s="42">
        <v>10</v>
      </c>
      <c r="H40" s="42">
        <v>10</v>
      </c>
      <c r="I40" s="42">
        <v>7.5</v>
      </c>
      <c r="J40" s="42">
        <v>10</v>
      </c>
      <c r="K40" s="42">
        <v>9.824815267699789</v>
      </c>
      <c r="L40" s="42">
        <f t="shared" si="0"/>
        <v>9.464963053539957</v>
      </c>
      <c r="M40" s="42">
        <v>10</v>
      </c>
      <c r="N40" s="42">
        <v>10</v>
      </c>
      <c r="O40" s="47">
        <v>10</v>
      </c>
      <c r="P40" s="47">
        <v>10</v>
      </c>
      <c r="Q40" s="47">
        <f t="shared" si="37"/>
        <v>10</v>
      </c>
      <c r="R40" s="47">
        <f t="shared" si="38"/>
        <v>10</v>
      </c>
      <c r="S40" s="42">
        <f t="shared" si="3"/>
        <v>9.55498768451332</v>
      </c>
      <c r="T40" s="42">
        <v>10</v>
      </c>
      <c r="U40" s="42">
        <v>10</v>
      </c>
      <c r="V40" s="42">
        <v>10</v>
      </c>
      <c r="W40" s="42">
        <f t="shared" si="4"/>
        <v>10</v>
      </c>
      <c r="X40" s="42">
        <v>5</v>
      </c>
      <c r="Y40" s="42">
        <v>10</v>
      </c>
      <c r="Z40" s="42">
        <f t="shared" si="39"/>
        <v>7.5</v>
      </c>
      <c r="AA40" s="42">
        <v>10</v>
      </c>
      <c r="AB40" s="42">
        <v>10</v>
      </c>
      <c r="AC40" s="42">
        <v>7.5</v>
      </c>
      <c r="AD40" s="42">
        <v>10</v>
      </c>
      <c r="AE40" s="42">
        <v>7.5</v>
      </c>
      <c r="AF40" s="42" t="e">
        <f>#N/A</f>
        <v>#N/A</v>
      </c>
      <c r="AG40" s="42">
        <v>10</v>
      </c>
      <c r="AH40" s="42">
        <v>10</v>
      </c>
      <c r="AI40" s="42">
        <v>10</v>
      </c>
      <c r="AJ40" s="42" t="e">
        <f>#N/A</f>
        <v>#N/A</v>
      </c>
      <c r="AK40" s="42" t="e">
        <f t="shared" si="40"/>
        <v>#N/A</v>
      </c>
      <c r="AL40" s="42">
        <v>10</v>
      </c>
      <c r="AM40" s="47">
        <v>8.333333333333334</v>
      </c>
      <c r="AN40" s="47">
        <v>7.25</v>
      </c>
      <c r="AO40" s="47">
        <v>10</v>
      </c>
      <c r="AP40" s="47">
        <v>10</v>
      </c>
      <c r="AQ40" s="47">
        <f t="shared" si="41"/>
        <v>10</v>
      </c>
      <c r="AR40" s="47">
        <v>10</v>
      </c>
      <c r="AS40" s="42">
        <f t="shared" si="8"/>
        <v>9.116666666666667</v>
      </c>
      <c r="AT40" s="42">
        <v>10</v>
      </c>
      <c r="AU40" s="42">
        <v>10</v>
      </c>
      <c r="AV40" s="42">
        <f t="shared" si="42"/>
        <v>10</v>
      </c>
      <c r="AW40" s="42">
        <v>5</v>
      </c>
      <c r="AX40" s="42">
        <v>5</v>
      </c>
      <c r="AY40" s="42">
        <f t="shared" si="10"/>
        <v>5</v>
      </c>
      <c r="AZ40" s="42">
        <v>10</v>
      </c>
      <c r="BA40" s="42">
        <f t="shared" si="11"/>
        <v>8.333333333333334</v>
      </c>
      <c r="BB40" s="43">
        <f t="shared" si="12"/>
        <v>8.545423754461662</v>
      </c>
      <c r="BC40" s="44">
        <v>7.03</v>
      </c>
      <c r="BD40" s="45">
        <f t="shared" si="13"/>
        <v>7.787711877230832</v>
      </c>
      <c r="BE40" s="61">
        <f t="shared" si="14"/>
        <v>40</v>
      </c>
      <c r="BF40" s="30">
        <f t="shared" si="15"/>
        <v>7.79</v>
      </c>
      <c r="BG40" s="43">
        <f t="shared" si="16"/>
        <v>6.813374</v>
      </c>
      <c r="BH40" s="43">
        <f t="shared" si="17"/>
        <v>9.55498768451332</v>
      </c>
      <c r="BI40" s="43" t="e">
        <f t="shared" si="18"/>
        <v>#N/A</v>
      </c>
    </row>
    <row r="41" spans="1:61" ht="15" customHeight="1">
      <c r="A41" s="41" t="s">
        <v>95</v>
      </c>
      <c r="B41" s="42">
        <v>8.6</v>
      </c>
      <c r="C41" s="42">
        <v>6.5</v>
      </c>
      <c r="D41" s="42">
        <v>6.800000000000001</v>
      </c>
      <c r="E41" s="42">
        <v>7.265079365079364</v>
      </c>
      <c r="F41" s="42">
        <v>9.6</v>
      </c>
      <c r="G41" s="42">
        <v>10</v>
      </c>
      <c r="H41" s="42">
        <v>10</v>
      </c>
      <c r="I41" s="42">
        <v>7.5</v>
      </c>
      <c r="J41" s="42">
        <v>10</v>
      </c>
      <c r="K41" s="42">
        <v>10</v>
      </c>
      <c r="L41" s="42">
        <f t="shared" si="0"/>
        <v>9.5</v>
      </c>
      <c r="M41" s="42">
        <v>10</v>
      </c>
      <c r="N41" s="42">
        <v>10</v>
      </c>
      <c r="O41" s="47">
        <v>10</v>
      </c>
      <c r="P41" s="47">
        <v>10</v>
      </c>
      <c r="Q41" s="47">
        <f t="shared" si="37"/>
        <v>10</v>
      </c>
      <c r="R41" s="47">
        <f t="shared" si="38"/>
        <v>10</v>
      </c>
      <c r="S41" s="42">
        <f t="shared" si="3"/>
        <v>9.700000000000001</v>
      </c>
      <c r="T41" s="42">
        <v>10</v>
      </c>
      <c r="U41" s="42">
        <v>10</v>
      </c>
      <c r="V41" s="42">
        <v>10</v>
      </c>
      <c r="W41" s="42">
        <f t="shared" si="4"/>
        <v>10</v>
      </c>
      <c r="X41" s="42">
        <v>10</v>
      </c>
      <c r="Y41" s="42">
        <v>10</v>
      </c>
      <c r="Z41" s="42">
        <f t="shared" si="39"/>
        <v>10</v>
      </c>
      <c r="AA41" s="42">
        <v>10</v>
      </c>
      <c r="AB41" s="42">
        <v>10</v>
      </c>
      <c r="AC41" s="42">
        <v>10</v>
      </c>
      <c r="AD41" s="42">
        <v>5</v>
      </c>
      <c r="AE41" s="42">
        <v>10</v>
      </c>
      <c r="AF41" s="42" t="e">
        <f>#N/A</f>
        <v>#N/A</v>
      </c>
      <c r="AG41" s="42">
        <v>7.5</v>
      </c>
      <c r="AH41" s="42">
        <v>10</v>
      </c>
      <c r="AI41" s="42">
        <v>10</v>
      </c>
      <c r="AJ41" s="42" t="e">
        <f>#N/A</f>
        <v>#N/A</v>
      </c>
      <c r="AK41" s="42" t="e">
        <f t="shared" si="40"/>
        <v>#N/A</v>
      </c>
      <c r="AL41" s="42">
        <v>10</v>
      </c>
      <c r="AM41" s="47">
        <v>8.666666666666666</v>
      </c>
      <c r="AN41" s="47">
        <v>8</v>
      </c>
      <c r="AO41" s="47">
        <v>10</v>
      </c>
      <c r="AP41" s="47">
        <v>10</v>
      </c>
      <c r="AQ41" s="47">
        <f t="shared" si="41"/>
        <v>10</v>
      </c>
      <c r="AR41" s="47">
        <v>10</v>
      </c>
      <c r="AS41" s="42">
        <f t="shared" si="8"/>
        <v>9.333333333333332</v>
      </c>
      <c r="AT41" s="42">
        <v>10</v>
      </c>
      <c r="AU41" s="42">
        <v>10</v>
      </c>
      <c r="AV41" s="42">
        <f t="shared" si="42"/>
        <v>10</v>
      </c>
      <c r="AW41" s="42">
        <v>10</v>
      </c>
      <c r="AX41" s="42">
        <v>10</v>
      </c>
      <c r="AY41" s="42">
        <f t="shared" si="10"/>
        <v>10</v>
      </c>
      <c r="AZ41" s="42">
        <v>10</v>
      </c>
      <c r="BA41" s="42">
        <f t="shared" si="11"/>
        <v>10</v>
      </c>
      <c r="BB41" s="43">
        <f t="shared" si="12"/>
        <v>9.112103174603174</v>
      </c>
      <c r="BC41" s="44">
        <v>7.33</v>
      </c>
      <c r="BD41" s="45">
        <f t="shared" si="13"/>
        <v>8.221051587301588</v>
      </c>
      <c r="BE41" s="61">
        <f t="shared" si="14"/>
        <v>19</v>
      </c>
      <c r="BF41" s="30">
        <f t="shared" si="15"/>
        <v>8.22</v>
      </c>
      <c r="BG41" s="43">
        <f t="shared" si="16"/>
        <v>7.265079365079364</v>
      </c>
      <c r="BH41" s="43">
        <f t="shared" si="17"/>
        <v>9.700000000000001</v>
      </c>
      <c r="BI41" s="43" t="e">
        <f t="shared" si="18"/>
        <v>#N/A</v>
      </c>
    </row>
    <row r="42" spans="1:61" ht="15" customHeight="1">
      <c r="A42" s="41" t="s">
        <v>96</v>
      </c>
      <c r="B42" s="42">
        <v>9.3</v>
      </c>
      <c r="C42" s="42">
        <v>8.2</v>
      </c>
      <c r="D42" s="42">
        <v>8.4</v>
      </c>
      <c r="E42" s="42">
        <v>8.623809523809523</v>
      </c>
      <c r="F42" s="42">
        <v>9.68</v>
      </c>
      <c r="G42" s="42">
        <v>10</v>
      </c>
      <c r="H42" s="42">
        <v>10</v>
      </c>
      <c r="I42" s="42">
        <v>10</v>
      </c>
      <c r="J42" s="42">
        <v>9.940634484383189</v>
      </c>
      <c r="K42" s="42">
        <v>10</v>
      </c>
      <c r="L42" s="42">
        <f t="shared" si="0"/>
        <v>9.988126896876638</v>
      </c>
      <c r="M42" s="42">
        <v>10</v>
      </c>
      <c r="N42" s="42">
        <v>10</v>
      </c>
      <c r="O42" s="47">
        <v>10</v>
      </c>
      <c r="P42" s="47">
        <v>10</v>
      </c>
      <c r="Q42" s="47">
        <f t="shared" si="37"/>
        <v>10</v>
      </c>
      <c r="R42" s="47">
        <f t="shared" si="38"/>
        <v>10</v>
      </c>
      <c r="S42" s="42">
        <f t="shared" si="3"/>
        <v>9.889375632292213</v>
      </c>
      <c r="T42" s="42">
        <v>10</v>
      </c>
      <c r="U42" s="42">
        <v>10</v>
      </c>
      <c r="V42" s="42">
        <v>10</v>
      </c>
      <c r="W42" s="42">
        <f t="shared" si="4"/>
        <v>10</v>
      </c>
      <c r="X42" s="42">
        <v>10</v>
      </c>
      <c r="Y42" s="42">
        <v>10</v>
      </c>
      <c r="Z42" s="42">
        <f t="shared" si="39"/>
        <v>10</v>
      </c>
      <c r="AA42" s="42">
        <v>10</v>
      </c>
      <c r="AB42" s="42">
        <v>10</v>
      </c>
      <c r="AC42" s="42">
        <v>10</v>
      </c>
      <c r="AD42" s="42">
        <v>10</v>
      </c>
      <c r="AE42" s="42">
        <v>10</v>
      </c>
      <c r="AF42" s="42" t="e">
        <f>#N/A</f>
        <v>#N/A</v>
      </c>
      <c r="AG42" s="42">
        <v>10</v>
      </c>
      <c r="AH42" s="42">
        <v>10</v>
      </c>
      <c r="AI42" s="42">
        <v>10</v>
      </c>
      <c r="AJ42" s="42" t="e">
        <f>#N/A</f>
        <v>#N/A</v>
      </c>
      <c r="AK42" s="42" t="e">
        <f t="shared" si="40"/>
        <v>#N/A</v>
      </c>
      <c r="AL42" s="42">
        <v>10</v>
      </c>
      <c r="AM42" s="47">
        <v>9.333333333333334</v>
      </c>
      <c r="AN42" s="47">
        <v>8.75</v>
      </c>
      <c r="AO42" s="47">
        <v>10</v>
      </c>
      <c r="AP42" s="47">
        <v>10</v>
      </c>
      <c r="AQ42" s="47">
        <f t="shared" si="41"/>
        <v>10</v>
      </c>
      <c r="AR42" s="47">
        <v>10</v>
      </c>
      <c r="AS42" s="42">
        <f t="shared" si="8"/>
        <v>9.616666666666667</v>
      </c>
      <c r="AT42" s="42">
        <v>10</v>
      </c>
      <c r="AU42" s="42">
        <v>10</v>
      </c>
      <c r="AV42" s="42">
        <f t="shared" si="42"/>
        <v>10</v>
      </c>
      <c r="AW42" s="42">
        <v>10</v>
      </c>
      <c r="AX42" s="42">
        <v>10</v>
      </c>
      <c r="AY42" s="42">
        <f t="shared" si="10"/>
        <v>10</v>
      </c>
      <c r="AZ42" s="42">
        <v>10</v>
      </c>
      <c r="BA42" s="42">
        <f t="shared" si="11"/>
        <v>10</v>
      </c>
      <c r="BB42" s="43">
        <f t="shared" si="12"/>
        <v>9.5899629556921</v>
      </c>
      <c r="BC42" s="44">
        <v>7.58</v>
      </c>
      <c r="BD42" s="45">
        <f t="shared" si="13"/>
        <v>8.58498147784605</v>
      </c>
      <c r="BE42" s="61">
        <f t="shared" si="14"/>
        <v>4</v>
      </c>
      <c r="BF42" s="30">
        <f t="shared" si="15"/>
        <v>8.58</v>
      </c>
      <c r="BG42" s="43">
        <f t="shared" si="16"/>
        <v>8.623809523809523</v>
      </c>
      <c r="BH42" s="43">
        <f t="shared" si="17"/>
        <v>9.889375632292213</v>
      </c>
      <c r="BI42" s="43" t="e">
        <f t="shared" si="18"/>
        <v>#N/A</v>
      </c>
    </row>
    <row r="43" spans="1:61" ht="15" customHeight="1">
      <c r="A43" s="41" t="s">
        <v>97</v>
      </c>
      <c r="B43" s="42">
        <v>4.9</v>
      </c>
      <c r="C43" s="42">
        <v>4.8</v>
      </c>
      <c r="D43" s="42">
        <v>3.8</v>
      </c>
      <c r="E43" s="42">
        <v>4.474603174603175</v>
      </c>
      <c r="F43" s="42">
        <v>1.1599999999999993</v>
      </c>
      <c r="G43" s="42">
        <v>10</v>
      </c>
      <c r="H43" s="42">
        <v>10</v>
      </c>
      <c r="I43" s="42">
        <v>7.5</v>
      </c>
      <c r="J43" s="42">
        <v>10</v>
      </c>
      <c r="K43" s="42">
        <v>10</v>
      </c>
      <c r="L43" s="42">
        <f t="shared" si="0"/>
        <v>9.5</v>
      </c>
      <c r="M43" s="42">
        <v>10</v>
      </c>
      <c r="N43" s="42">
        <v>10</v>
      </c>
      <c r="O43" s="47">
        <v>10</v>
      </c>
      <c r="P43" s="47">
        <v>10</v>
      </c>
      <c r="Q43" s="47">
        <f t="shared" si="37"/>
        <v>10</v>
      </c>
      <c r="R43" s="47">
        <f t="shared" si="38"/>
        <v>10</v>
      </c>
      <c r="S43" s="42">
        <f t="shared" si="3"/>
        <v>6.886666666666667</v>
      </c>
      <c r="T43" s="42">
        <v>5</v>
      </c>
      <c r="U43" s="42">
        <v>5</v>
      </c>
      <c r="V43" s="42">
        <v>10</v>
      </c>
      <c r="W43" s="42">
        <f t="shared" si="4"/>
        <v>6.666666666666667</v>
      </c>
      <c r="X43" s="42">
        <v>10</v>
      </c>
      <c r="Y43" s="42">
        <v>7.5</v>
      </c>
      <c r="Z43" s="42">
        <f t="shared" si="39"/>
        <v>8.75</v>
      </c>
      <c r="AA43" s="42">
        <v>7.5</v>
      </c>
      <c r="AB43" s="42">
        <v>5</v>
      </c>
      <c r="AC43" s="42">
        <v>7.5</v>
      </c>
      <c r="AD43" s="42">
        <v>7.5</v>
      </c>
      <c r="AE43" s="42">
        <v>7.5</v>
      </c>
      <c r="AF43" s="42" t="e">
        <f>#N/A</f>
        <v>#N/A</v>
      </c>
      <c r="AG43" s="42">
        <v>10</v>
      </c>
      <c r="AH43" s="42">
        <v>7.5</v>
      </c>
      <c r="AI43" s="42">
        <v>10</v>
      </c>
      <c r="AJ43" s="42" t="e">
        <f>#N/A</f>
        <v>#N/A</v>
      </c>
      <c r="AK43" s="42" t="e">
        <f t="shared" si="40"/>
        <v>#N/A</v>
      </c>
      <c r="AL43" s="42">
        <v>10</v>
      </c>
      <c r="AM43" s="47">
        <v>7.333333333333333</v>
      </c>
      <c r="AN43" s="47">
        <v>5</v>
      </c>
      <c r="AO43" s="47">
        <v>10</v>
      </c>
      <c r="AP43" s="47">
        <v>10</v>
      </c>
      <c r="AQ43" s="47">
        <f t="shared" si="41"/>
        <v>10</v>
      </c>
      <c r="AR43" s="47">
        <v>10</v>
      </c>
      <c r="AS43" s="42">
        <f t="shared" si="8"/>
        <v>8.466666666666665</v>
      </c>
      <c r="AT43" s="42">
        <v>10</v>
      </c>
      <c r="AU43" s="42">
        <v>10</v>
      </c>
      <c r="AV43" s="42">
        <f t="shared" si="42"/>
        <v>10</v>
      </c>
      <c r="AW43" s="42">
        <v>10</v>
      </c>
      <c r="AX43" s="42">
        <v>10</v>
      </c>
      <c r="AY43" s="42">
        <f t="shared" si="10"/>
        <v>10</v>
      </c>
      <c r="AZ43" s="42">
        <v>10</v>
      </c>
      <c r="BA43" s="42">
        <f t="shared" si="11"/>
        <v>10</v>
      </c>
      <c r="BB43" s="43">
        <f t="shared" si="12"/>
        <v>6.95781746031746</v>
      </c>
      <c r="BC43" s="44">
        <v>7.23</v>
      </c>
      <c r="BD43" s="45">
        <f t="shared" si="13"/>
        <v>7.093908730158731</v>
      </c>
      <c r="BE43" s="61">
        <f t="shared" si="14"/>
        <v>62</v>
      </c>
      <c r="BF43" s="30">
        <f t="shared" si="15"/>
        <v>7.09</v>
      </c>
      <c r="BG43" s="43">
        <f t="shared" si="16"/>
        <v>4.474603174603175</v>
      </c>
      <c r="BH43" s="43">
        <f t="shared" si="17"/>
        <v>6.886666666666667</v>
      </c>
      <c r="BI43" s="43" t="e">
        <f t="shared" si="18"/>
        <v>#N/A</v>
      </c>
    </row>
    <row r="44" spans="1:61" ht="15" customHeight="1">
      <c r="A44" s="41" t="s">
        <v>206</v>
      </c>
      <c r="B44" s="42" t="s">
        <v>60</v>
      </c>
      <c r="C44" s="42" t="s">
        <v>60</v>
      </c>
      <c r="D44" s="42" t="s">
        <v>60</v>
      </c>
      <c r="E44" s="42">
        <v>3.435765</v>
      </c>
      <c r="F44" s="42">
        <v>8.56</v>
      </c>
      <c r="G44" s="42">
        <v>10</v>
      </c>
      <c r="H44" s="42">
        <v>10</v>
      </c>
      <c r="I44" s="42">
        <v>7.5</v>
      </c>
      <c r="J44" s="42">
        <v>10</v>
      </c>
      <c r="K44" s="42">
        <v>10</v>
      </c>
      <c r="L44" s="42">
        <f t="shared" si="0"/>
        <v>9.5</v>
      </c>
      <c r="M44" s="42">
        <v>10</v>
      </c>
      <c r="N44" s="42">
        <v>7.5</v>
      </c>
      <c r="O44" s="47">
        <v>5</v>
      </c>
      <c r="P44" s="47">
        <v>5</v>
      </c>
      <c r="Q44" s="47">
        <f t="shared" si="37"/>
        <v>5</v>
      </c>
      <c r="R44" s="47">
        <f t="shared" si="38"/>
        <v>7.5</v>
      </c>
      <c r="S44" s="42">
        <f t="shared" si="3"/>
        <v>8.520000000000001</v>
      </c>
      <c r="T44" s="42">
        <v>10</v>
      </c>
      <c r="U44" s="42">
        <v>10</v>
      </c>
      <c r="V44" s="42">
        <v>0</v>
      </c>
      <c r="W44" s="42">
        <f t="shared" si="4"/>
        <v>6.666666666666667</v>
      </c>
      <c r="X44" s="42" t="s">
        <v>60</v>
      </c>
      <c r="Y44" s="42" t="s">
        <v>60</v>
      </c>
      <c r="Z44" s="42" t="s">
        <v>60</v>
      </c>
      <c r="AA44" s="42" t="s">
        <v>60</v>
      </c>
      <c r="AB44" s="42" t="s">
        <v>60</v>
      </c>
      <c r="AC44" s="42" t="s">
        <v>60</v>
      </c>
      <c r="AD44" s="42" t="s">
        <v>60</v>
      </c>
      <c r="AE44" s="42" t="s">
        <v>60</v>
      </c>
      <c r="AF44" s="42" t="s">
        <v>60</v>
      </c>
      <c r="AG44" s="42" t="s">
        <v>60</v>
      </c>
      <c r="AH44" s="42" t="s">
        <v>60</v>
      </c>
      <c r="AI44" s="42" t="s">
        <v>60</v>
      </c>
      <c r="AJ44" s="42" t="s">
        <v>60</v>
      </c>
      <c r="AK44" s="42" t="s">
        <v>60</v>
      </c>
      <c r="AL44" s="42">
        <v>10</v>
      </c>
      <c r="AM44" s="47">
        <v>6.333333333333333</v>
      </c>
      <c r="AN44" s="47">
        <v>7.25</v>
      </c>
      <c r="AO44" s="47" t="s">
        <v>60</v>
      </c>
      <c r="AP44" s="47" t="s">
        <v>60</v>
      </c>
      <c r="AQ44" s="47" t="s">
        <v>60</v>
      </c>
      <c r="AR44" s="47" t="s">
        <v>60</v>
      </c>
      <c r="AS44" s="42">
        <f t="shared" si="8"/>
        <v>7.861111111111111</v>
      </c>
      <c r="AT44" s="42">
        <v>5</v>
      </c>
      <c r="AU44" s="42">
        <v>5</v>
      </c>
      <c r="AV44" s="42">
        <f t="shared" si="42"/>
        <v>5</v>
      </c>
      <c r="AW44" s="42">
        <v>10</v>
      </c>
      <c r="AX44" s="42">
        <v>10</v>
      </c>
      <c r="AY44" s="42">
        <f t="shared" si="10"/>
        <v>10</v>
      </c>
      <c r="AZ44" s="42">
        <v>5</v>
      </c>
      <c r="BA44" s="42">
        <f t="shared" si="11"/>
        <v>6.666666666666667</v>
      </c>
      <c r="BB44" s="43">
        <f t="shared" si="12"/>
        <v>6.521348657407408</v>
      </c>
      <c r="BC44" s="44">
        <v>6.27</v>
      </c>
      <c r="BD44" s="45">
        <f t="shared" si="13"/>
        <v>6.395674328703704</v>
      </c>
      <c r="BE44" s="61">
        <f t="shared" si="14"/>
        <v>113</v>
      </c>
      <c r="BF44" s="30">
        <f t="shared" si="15"/>
        <v>6.4</v>
      </c>
      <c r="BG44" s="43">
        <f t="shared" si="16"/>
        <v>3.435765</v>
      </c>
      <c r="BH44" s="43">
        <f t="shared" si="17"/>
        <v>8.520000000000001</v>
      </c>
      <c r="BI44" s="43">
        <f t="shared" si="18"/>
        <v>7.064814814814816</v>
      </c>
    </row>
    <row r="45" spans="1:61" ht="15" customHeight="1">
      <c r="A45" s="41" t="s">
        <v>98</v>
      </c>
      <c r="B45" s="42">
        <v>4.699999999999999</v>
      </c>
      <c r="C45" s="42">
        <v>4.1</v>
      </c>
      <c r="D45" s="42">
        <v>3.3</v>
      </c>
      <c r="E45" s="42">
        <v>4.017460317460317</v>
      </c>
      <c r="F45" s="42">
        <v>5.04</v>
      </c>
      <c r="G45" s="42">
        <v>10</v>
      </c>
      <c r="H45" s="42">
        <v>10</v>
      </c>
      <c r="I45" s="42">
        <v>5</v>
      </c>
      <c r="J45" s="42">
        <v>10</v>
      </c>
      <c r="K45" s="42">
        <v>10</v>
      </c>
      <c r="L45" s="42">
        <f t="shared" si="0"/>
        <v>9</v>
      </c>
      <c r="M45" s="42">
        <v>10</v>
      </c>
      <c r="N45" s="42">
        <v>10</v>
      </c>
      <c r="O45" s="47">
        <v>10</v>
      </c>
      <c r="P45" s="47">
        <v>10</v>
      </c>
      <c r="Q45" s="47">
        <f t="shared" si="37"/>
        <v>10</v>
      </c>
      <c r="R45" s="47">
        <f t="shared" si="38"/>
        <v>10</v>
      </c>
      <c r="S45" s="42">
        <f t="shared" si="3"/>
        <v>8.013333333333334</v>
      </c>
      <c r="T45" s="42">
        <v>10</v>
      </c>
      <c r="U45" s="42">
        <v>10</v>
      </c>
      <c r="V45" s="42">
        <v>10</v>
      </c>
      <c r="W45" s="42">
        <f t="shared" si="4"/>
        <v>10</v>
      </c>
      <c r="X45" s="42">
        <v>10</v>
      </c>
      <c r="Y45" s="42">
        <v>7.5</v>
      </c>
      <c r="Z45" s="42">
        <f aca="true" t="shared" si="43" ref="Z45:Z49">#N/A</f>
        <v>8.75</v>
      </c>
      <c r="AA45" s="42">
        <v>10</v>
      </c>
      <c r="AB45" s="42">
        <v>10</v>
      </c>
      <c r="AC45" s="42">
        <v>7.5</v>
      </c>
      <c r="AD45" s="42">
        <v>7.5</v>
      </c>
      <c r="AE45" s="42">
        <v>7.5</v>
      </c>
      <c r="AF45" s="42" t="e">
        <f>#N/A</f>
        <v>#N/A</v>
      </c>
      <c r="AG45" s="42">
        <v>2.5</v>
      </c>
      <c r="AH45" s="42">
        <v>2.5</v>
      </c>
      <c r="AI45" s="42">
        <v>7.5</v>
      </c>
      <c r="AJ45" s="42" t="e">
        <f>#N/A</f>
        <v>#N/A</v>
      </c>
      <c r="AK45" s="42">
        <f aca="true" t="shared" si="44" ref="AK45:AK49">AVERAGE(AA45,AB45,AF45,AJ45)</f>
        <v>7.916666666666667</v>
      </c>
      <c r="AL45" s="42">
        <v>10</v>
      </c>
      <c r="AM45" s="47">
        <v>2.6666666666666665</v>
      </c>
      <c r="AN45" s="47">
        <v>3.75</v>
      </c>
      <c r="AO45" s="47">
        <v>10</v>
      </c>
      <c r="AP45" s="47">
        <v>10</v>
      </c>
      <c r="AQ45" s="47">
        <f aca="true" t="shared" si="45" ref="AQ45:AQ49">#N/A</f>
        <v>10</v>
      </c>
      <c r="AR45" s="47">
        <v>10</v>
      </c>
      <c r="AS45" s="42">
        <f t="shared" si="8"/>
        <v>7.283333333333334</v>
      </c>
      <c r="AT45" s="42">
        <v>10</v>
      </c>
      <c r="AU45" s="42">
        <v>10</v>
      </c>
      <c r="AV45" s="42">
        <f t="shared" si="42"/>
        <v>10</v>
      </c>
      <c r="AW45" s="42">
        <v>10</v>
      </c>
      <c r="AX45" s="42">
        <v>10</v>
      </c>
      <c r="AY45" s="42">
        <f t="shared" si="10"/>
        <v>10</v>
      </c>
      <c r="AZ45" s="42">
        <v>10</v>
      </c>
      <c r="BA45" s="42">
        <f t="shared" si="11"/>
        <v>10</v>
      </c>
      <c r="BB45" s="43">
        <f t="shared" si="12"/>
        <v>7.402698412698413</v>
      </c>
      <c r="BC45" s="44">
        <v>5.99</v>
      </c>
      <c r="BD45" s="45">
        <f t="shared" si="13"/>
        <v>6.696349206349207</v>
      </c>
      <c r="BE45" s="61">
        <f t="shared" si="14"/>
        <v>93</v>
      </c>
      <c r="BF45" s="30">
        <f t="shared" si="15"/>
        <v>6.7</v>
      </c>
      <c r="BG45" s="43">
        <f t="shared" si="16"/>
        <v>4.017460317460317</v>
      </c>
      <c r="BH45" s="43">
        <f t="shared" si="17"/>
        <v>8.013333333333334</v>
      </c>
      <c r="BI45" s="43">
        <f t="shared" si="18"/>
        <v>8.790000000000001</v>
      </c>
    </row>
    <row r="46" spans="1:61" ht="15" customHeight="1">
      <c r="A46" s="41" t="s">
        <v>99</v>
      </c>
      <c r="B46" s="42">
        <v>3.1</v>
      </c>
      <c r="C46" s="42">
        <v>3.9000000000000004</v>
      </c>
      <c r="D46" s="42">
        <v>4.1</v>
      </c>
      <c r="E46" s="42">
        <v>3.7142857142857144</v>
      </c>
      <c r="F46" s="42">
        <v>8.64</v>
      </c>
      <c r="G46" s="42">
        <v>0</v>
      </c>
      <c r="H46" s="42">
        <v>10</v>
      </c>
      <c r="I46" s="42">
        <v>2.5</v>
      </c>
      <c r="J46" s="42">
        <v>9.070086767463675</v>
      </c>
      <c r="K46" s="42">
        <v>8.57072922063094</v>
      </c>
      <c r="L46" s="42">
        <f t="shared" si="0"/>
        <v>6.028163197618923</v>
      </c>
      <c r="M46" s="42">
        <v>0.8999999999999999</v>
      </c>
      <c r="N46" s="42">
        <v>7.5</v>
      </c>
      <c r="O46" s="47">
        <v>0</v>
      </c>
      <c r="P46" s="47">
        <v>0</v>
      </c>
      <c r="Q46" s="47">
        <f t="shared" si="37"/>
        <v>0</v>
      </c>
      <c r="R46" s="47">
        <f t="shared" si="38"/>
        <v>2.8000000000000003</v>
      </c>
      <c r="S46" s="42">
        <f t="shared" si="3"/>
        <v>5.822721065872975</v>
      </c>
      <c r="T46" s="42">
        <v>0</v>
      </c>
      <c r="U46" s="42">
        <v>10</v>
      </c>
      <c r="V46" s="42">
        <v>0</v>
      </c>
      <c r="W46" s="42">
        <f t="shared" si="4"/>
        <v>3.3333333333333335</v>
      </c>
      <c r="X46" s="42">
        <v>2.5</v>
      </c>
      <c r="Y46" s="42">
        <v>7.5</v>
      </c>
      <c r="Z46" s="42">
        <f t="shared" si="43"/>
        <v>5</v>
      </c>
      <c r="AA46" s="42">
        <v>5</v>
      </c>
      <c r="AB46" s="42">
        <v>7.5</v>
      </c>
      <c r="AC46" s="42">
        <v>5</v>
      </c>
      <c r="AD46" s="42">
        <v>2.5</v>
      </c>
      <c r="AE46" s="42">
        <v>5</v>
      </c>
      <c r="AF46" s="42" t="e">
        <f>#N/A</f>
        <v>#N/A</v>
      </c>
      <c r="AG46" s="42">
        <v>7.5</v>
      </c>
      <c r="AH46" s="42">
        <v>5</v>
      </c>
      <c r="AI46" s="42">
        <v>7.5</v>
      </c>
      <c r="AJ46" s="42" t="e">
        <f>#N/A</f>
        <v>#N/A</v>
      </c>
      <c r="AK46" s="42">
        <f t="shared" si="44"/>
        <v>5.833333333333334</v>
      </c>
      <c r="AL46" s="42">
        <v>0</v>
      </c>
      <c r="AM46" s="47">
        <v>2.6666666666666665</v>
      </c>
      <c r="AN46" s="47">
        <v>2.5</v>
      </c>
      <c r="AO46" s="47">
        <v>10</v>
      </c>
      <c r="AP46" s="47">
        <v>7.5</v>
      </c>
      <c r="AQ46" s="47">
        <f t="shared" si="45"/>
        <v>8.75</v>
      </c>
      <c r="AR46" s="47">
        <v>7.5</v>
      </c>
      <c r="AS46" s="42">
        <f t="shared" si="8"/>
        <v>4.283333333333333</v>
      </c>
      <c r="AT46" s="42">
        <v>0</v>
      </c>
      <c r="AU46" s="42">
        <v>0</v>
      </c>
      <c r="AV46" s="42">
        <f t="shared" si="42"/>
        <v>0</v>
      </c>
      <c r="AW46" s="42">
        <v>0</v>
      </c>
      <c r="AX46" s="42" t="s">
        <v>60</v>
      </c>
      <c r="AY46" s="42">
        <f t="shared" si="10"/>
        <v>0</v>
      </c>
      <c r="AZ46" s="42">
        <v>0</v>
      </c>
      <c r="BA46" s="42">
        <f t="shared" si="11"/>
        <v>0</v>
      </c>
      <c r="BB46" s="43">
        <f t="shared" si="12"/>
        <v>4.229251695039673</v>
      </c>
      <c r="BC46" s="44">
        <v>6.34</v>
      </c>
      <c r="BD46" s="45">
        <f t="shared" si="13"/>
        <v>5.284625847519836</v>
      </c>
      <c r="BE46" s="61">
        <f t="shared" si="14"/>
        <v>146</v>
      </c>
      <c r="BF46" s="30">
        <f t="shared" si="15"/>
        <v>5.28</v>
      </c>
      <c r="BG46" s="43">
        <f t="shared" si="16"/>
        <v>3.7142857142857144</v>
      </c>
      <c r="BH46" s="43">
        <f t="shared" si="17"/>
        <v>5.822721065872975</v>
      </c>
      <c r="BI46" s="43">
        <f t="shared" si="18"/>
        <v>3.6900000000000004</v>
      </c>
    </row>
    <row r="47" spans="1:61" ht="15" customHeight="1">
      <c r="A47" s="41" t="s">
        <v>101</v>
      </c>
      <c r="B47" s="42">
        <v>6.1</v>
      </c>
      <c r="C47" s="42">
        <v>4.699999999999999</v>
      </c>
      <c r="D47" s="42">
        <v>3.1</v>
      </c>
      <c r="E47" s="42">
        <v>4.633333333333334</v>
      </c>
      <c r="F47" s="42">
        <v>0</v>
      </c>
      <c r="G47" s="42">
        <v>10</v>
      </c>
      <c r="H47" s="42">
        <v>10</v>
      </c>
      <c r="I47" s="42">
        <v>7.5</v>
      </c>
      <c r="J47" s="42">
        <v>10</v>
      </c>
      <c r="K47" s="42">
        <v>10</v>
      </c>
      <c r="L47" s="42">
        <f t="shared" si="0"/>
        <v>9.5</v>
      </c>
      <c r="M47" s="42">
        <v>10</v>
      </c>
      <c r="N47" s="42">
        <v>10</v>
      </c>
      <c r="O47" s="47">
        <v>10</v>
      </c>
      <c r="P47" s="47">
        <v>10</v>
      </c>
      <c r="Q47" s="47">
        <f t="shared" si="37"/>
        <v>10</v>
      </c>
      <c r="R47" s="47">
        <f t="shared" si="38"/>
        <v>10</v>
      </c>
      <c r="S47" s="42">
        <f t="shared" si="3"/>
        <v>6.5</v>
      </c>
      <c r="T47" s="42">
        <v>10</v>
      </c>
      <c r="U47" s="42">
        <v>10</v>
      </c>
      <c r="V47" s="42">
        <v>10</v>
      </c>
      <c r="W47" s="42">
        <f t="shared" si="4"/>
        <v>10</v>
      </c>
      <c r="X47" s="42">
        <v>7.5</v>
      </c>
      <c r="Y47" s="42">
        <v>7.5</v>
      </c>
      <c r="Z47" s="42">
        <f t="shared" si="43"/>
        <v>7.5</v>
      </c>
      <c r="AA47" s="42">
        <v>7.5</v>
      </c>
      <c r="AB47" s="42">
        <v>7.5</v>
      </c>
      <c r="AC47" s="42">
        <v>7.5</v>
      </c>
      <c r="AD47" s="42">
        <v>7.5</v>
      </c>
      <c r="AE47" s="42">
        <v>7.5</v>
      </c>
      <c r="AF47" s="42" t="e">
        <f>#N/A</f>
        <v>#N/A</v>
      </c>
      <c r="AG47" s="42">
        <v>10</v>
      </c>
      <c r="AH47" s="42">
        <v>7.5</v>
      </c>
      <c r="AI47" s="42">
        <v>7.5</v>
      </c>
      <c r="AJ47" s="42" t="e">
        <f>#N/A</f>
        <v>#N/A</v>
      </c>
      <c r="AK47" s="42">
        <f t="shared" si="44"/>
        <v>7.708333333333334</v>
      </c>
      <c r="AL47" s="42">
        <v>10</v>
      </c>
      <c r="AM47" s="47">
        <v>7</v>
      </c>
      <c r="AN47" s="47">
        <v>6</v>
      </c>
      <c r="AO47" s="47">
        <v>7.5</v>
      </c>
      <c r="AP47" s="47">
        <v>7.5</v>
      </c>
      <c r="AQ47" s="47">
        <f t="shared" si="45"/>
        <v>7.5</v>
      </c>
      <c r="AR47" s="47">
        <v>7.5</v>
      </c>
      <c r="AS47" s="42">
        <f t="shared" si="8"/>
        <v>7.6</v>
      </c>
      <c r="AT47" s="42">
        <v>10</v>
      </c>
      <c r="AU47" s="42">
        <v>10</v>
      </c>
      <c r="AV47" s="42">
        <f t="shared" si="42"/>
        <v>10</v>
      </c>
      <c r="AW47" s="42">
        <v>10</v>
      </c>
      <c r="AX47" s="42">
        <v>10</v>
      </c>
      <c r="AY47" s="42">
        <f t="shared" si="10"/>
        <v>10</v>
      </c>
      <c r="AZ47" s="42">
        <v>10</v>
      </c>
      <c r="BA47" s="42">
        <f t="shared" si="11"/>
        <v>10</v>
      </c>
      <c r="BB47" s="43">
        <f t="shared" si="12"/>
        <v>7.064166666666667</v>
      </c>
      <c r="BC47" s="44">
        <v>7.25</v>
      </c>
      <c r="BD47" s="45">
        <f t="shared" si="13"/>
        <v>7.1570833333333335</v>
      </c>
      <c r="BE47" s="61">
        <f t="shared" si="14"/>
        <v>59</v>
      </c>
      <c r="BF47" s="30">
        <f t="shared" si="15"/>
        <v>7.16</v>
      </c>
      <c r="BG47" s="43">
        <f t="shared" si="16"/>
        <v>4.633333333333334</v>
      </c>
      <c r="BH47" s="43">
        <f t="shared" si="17"/>
        <v>6.5</v>
      </c>
      <c r="BI47" s="43">
        <f t="shared" si="18"/>
        <v>8.561666666666667</v>
      </c>
    </row>
    <row r="48" spans="1:61" ht="15" customHeight="1">
      <c r="A48" s="41" t="s">
        <v>102</v>
      </c>
      <c r="B48" s="42">
        <v>8.2</v>
      </c>
      <c r="C48" s="42">
        <v>7.199999999999999</v>
      </c>
      <c r="D48" s="42">
        <v>7.199999999999999</v>
      </c>
      <c r="E48" s="42">
        <v>7.54920634920635</v>
      </c>
      <c r="F48" s="42">
        <v>8</v>
      </c>
      <c r="G48" s="42">
        <v>10</v>
      </c>
      <c r="H48" s="42">
        <v>10</v>
      </c>
      <c r="I48" s="42">
        <v>10</v>
      </c>
      <c r="J48" s="42">
        <v>10</v>
      </c>
      <c r="K48" s="42">
        <v>10</v>
      </c>
      <c r="L48" s="42">
        <f t="shared" si="0"/>
        <v>10</v>
      </c>
      <c r="M48" s="42">
        <v>10</v>
      </c>
      <c r="N48" s="42">
        <v>10</v>
      </c>
      <c r="O48" s="47">
        <v>10</v>
      </c>
      <c r="P48" s="47">
        <v>10</v>
      </c>
      <c r="Q48" s="47">
        <f t="shared" si="37"/>
        <v>10</v>
      </c>
      <c r="R48" s="47">
        <f t="shared" si="38"/>
        <v>10</v>
      </c>
      <c r="S48" s="42">
        <f t="shared" si="3"/>
        <v>9.333333333333334</v>
      </c>
      <c r="T48" s="42">
        <v>10</v>
      </c>
      <c r="U48" s="42">
        <v>10</v>
      </c>
      <c r="V48" s="42">
        <v>10</v>
      </c>
      <c r="W48" s="42">
        <f t="shared" si="4"/>
        <v>10</v>
      </c>
      <c r="X48" s="42">
        <v>5</v>
      </c>
      <c r="Y48" s="42">
        <v>10</v>
      </c>
      <c r="Z48" s="42">
        <f t="shared" si="43"/>
        <v>7.5</v>
      </c>
      <c r="AA48" s="42">
        <v>10</v>
      </c>
      <c r="AB48" s="42">
        <v>7.5</v>
      </c>
      <c r="AC48" s="42">
        <v>10</v>
      </c>
      <c r="AD48" s="42">
        <v>10</v>
      </c>
      <c r="AE48" s="42">
        <v>10</v>
      </c>
      <c r="AF48" s="42" t="e">
        <f>#N/A</f>
        <v>#N/A</v>
      </c>
      <c r="AG48" s="42">
        <v>10</v>
      </c>
      <c r="AH48" s="42">
        <v>10</v>
      </c>
      <c r="AI48" s="42">
        <v>10</v>
      </c>
      <c r="AJ48" s="42" t="e">
        <f>#N/A</f>
        <v>#N/A</v>
      </c>
      <c r="AK48" s="42">
        <f t="shared" si="44"/>
        <v>9.375</v>
      </c>
      <c r="AL48" s="42">
        <v>10</v>
      </c>
      <c r="AM48" s="47">
        <v>8.333333333333334</v>
      </c>
      <c r="AN48" s="47">
        <v>9</v>
      </c>
      <c r="AO48" s="47">
        <v>10</v>
      </c>
      <c r="AP48" s="47">
        <v>10</v>
      </c>
      <c r="AQ48" s="47">
        <f t="shared" si="45"/>
        <v>10</v>
      </c>
      <c r="AR48" s="47">
        <v>10</v>
      </c>
      <c r="AS48" s="42">
        <f t="shared" si="8"/>
        <v>9.466666666666667</v>
      </c>
      <c r="AT48" s="42">
        <v>10</v>
      </c>
      <c r="AU48" s="42">
        <v>10</v>
      </c>
      <c r="AV48" s="42">
        <f t="shared" si="42"/>
        <v>10</v>
      </c>
      <c r="AW48" s="42">
        <v>10</v>
      </c>
      <c r="AX48" s="42">
        <v>10</v>
      </c>
      <c r="AY48" s="42">
        <f t="shared" si="10"/>
        <v>10</v>
      </c>
      <c r="AZ48" s="42">
        <v>10</v>
      </c>
      <c r="BA48" s="42">
        <f t="shared" si="11"/>
        <v>10</v>
      </c>
      <c r="BB48" s="43">
        <f t="shared" si="12"/>
        <v>8.854801587301587</v>
      </c>
      <c r="BC48" s="44">
        <v>7.58</v>
      </c>
      <c r="BD48" s="45">
        <f t="shared" si="13"/>
        <v>8.217400793650793</v>
      </c>
      <c r="BE48" s="61">
        <f t="shared" si="14"/>
        <v>19</v>
      </c>
      <c r="BF48" s="30">
        <f t="shared" si="15"/>
        <v>8.22</v>
      </c>
      <c r="BG48" s="43">
        <f t="shared" si="16"/>
        <v>7.54920634920635</v>
      </c>
      <c r="BH48" s="43">
        <f t="shared" si="17"/>
        <v>9.333333333333334</v>
      </c>
      <c r="BI48" s="43">
        <f t="shared" si="18"/>
        <v>9.268333333333334</v>
      </c>
    </row>
    <row r="49" spans="1:61" ht="15" customHeight="1">
      <c r="A49" s="41" t="s">
        <v>103</v>
      </c>
      <c r="B49" s="42">
        <v>3</v>
      </c>
      <c r="C49" s="42">
        <v>3.9000000000000004</v>
      </c>
      <c r="D49" s="42">
        <v>4.5</v>
      </c>
      <c r="E49" s="42">
        <v>3.8047619047619046</v>
      </c>
      <c r="F49" s="42">
        <v>5.2</v>
      </c>
      <c r="G49" s="42">
        <v>5</v>
      </c>
      <c r="H49" s="42">
        <v>9.728562732406264</v>
      </c>
      <c r="I49" s="42">
        <v>5</v>
      </c>
      <c r="J49" s="42">
        <v>9.954172928847811</v>
      </c>
      <c r="K49" s="42">
        <v>10</v>
      </c>
      <c r="L49" s="42">
        <f t="shared" si="0"/>
        <v>7.936547132250814</v>
      </c>
      <c r="M49" s="42">
        <v>2.6</v>
      </c>
      <c r="N49" s="42">
        <v>10</v>
      </c>
      <c r="O49" s="47">
        <v>5</v>
      </c>
      <c r="P49" s="47">
        <v>5</v>
      </c>
      <c r="Q49" s="47">
        <f t="shared" si="37"/>
        <v>5</v>
      </c>
      <c r="R49" s="47">
        <f t="shared" si="38"/>
        <v>5.866666666666667</v>
      </c>
      <c r="S49" s="42">
        <f t="shared" si="3"/>
        <v>6.334404599639161</v>
      </c>
      <c r="T49" s="42">
        <v>5</v>
      </c>
      <c r="U49" s="42">
        <v>10</v>
      </c>
      <c r="V49" s="42">
        <v>10</v>
      </c>
      <c r="W49" s="42">
        <f t="shared" si="4"/>
        <v>8.333333333333334</v>
      </c>
      <c r="X49" s="42">
        <v>2.5</v>
      </c>
      <c r="Y49" s="42">
        <v>7.5</v>
      </c>
      <c r="Z49" s="42">
        <f t="shared" si="43"/>
        <v>5</v>
      </c>
      <c r="AA49" s="42">
        <v>5</v>
      </c>
      <c r="AB49" s="42">
        <v>2.5</v>
      </c>
      <c r="AC49" s="42">
        <v>7.5</v>
      </c>
      <c r="AD49" s="42">
        <v>5</v>
      </c>
      <c r="AE49" s="42">
        <v>5</v>
      </c>
      <c r="AF49" s="42" t="e">
        <f>#N/A</f>
        <v>#N/A</v>
      </c>
      <c r="AG49" s="42">
        <v>2.5</v>
      </c>
      <c r="AH49" s="42">
        <v>2.5</v>
      </c>
      <c r="AI49" s="42">
        <v>2.5</v>
      </c>
      <c r="AJ49" s="42" t="e">
        <f>#N/A</f>
        <v>#N/A</v>
      </c>
      <c r="AK49" s="42">
        <f t="shared" si="44"/>
        <v>3.958333333333333</v>
      </c>
      <c r="AL49" s="42">
        <v>10</v>
      </c>
      <c r="AM49" s="47">
        <v>1</v>
      </c>
      <c r="AN49" s="47">
        <v>1.25</v>
      </c>
      <c r="AO49" s="47">
        <v>7.5</v>
      </c>
      <c r="AP49" s="47">
        <v>7.5</v>
      </c>
      <c r="AQ49" s="47">
        <f t="shared" si="45"/>
        <v>7.5</v>
      </c>
      <c r="AR49" s="47">
        <v>7.5</v>
      </c>
      <c r="AS49" s="42">
        <f t="shared" si="8"/>
        <v>5.45</v>
      </c>
      <c r="AT49" s="42">
        <v>10</v>
      </c>
      <c r="AU49" s="42">
        <v>10</v>
      </c>
      <c r="AV49" s="42">
        <f t="shared" si="42"/>
        <v>10</v>
      </c>
      <c r="AW49" s="42">
        <v>0</v>
      </c>
      <c r="AX49" s="42">
        <v>0</v>
      </c>
      <c r="AY49" s="42">
        <f t="shared" si="10"/>
        <v>0</v>
      </c>
      <c r="AZ49" s="42">
        <v>10</v>
      </c>
      <c r="BA49" s="42">
        <f t="shared" si="11"/>
        <v>6.666666666666667</v>
      </c>
      <c r="BB49" s="43">
        <f t="shared" si="12"/>
        <v>5.4756249594336</v>
      </c>
      <c r="BC49" s="44">
        <v>5.68</v>
      </c>
      <c r="BD49" s="45">
        <f t="shared" si="13"/>
        <v>5.577812479716799</v>
      </c>
      <c r="BE49" s="61">
        <f t="shared" si="14"/>
        <v>142</v>
      </c>
      <c r="BF49" s="30">
        <f t="shared" si="15"/>
        <v>5.58</v>
      </c>
      <c r="BG49" s="43">
        <f t="shared" si="16"/>
        <v>3.8047619047619046</v>
      </c>
      <c r="BH49" s="43">
        <f t="shared" si="17"/>
        <v>6.334404599639161</v>
      </c>
      <c r="BI49" s="43">
        <f t="shared" si="18"/>
        <v>5.881666666666667</v>
      </c>
    </row>
    <row r="50" spans="1:61" ht="15" customHeight="1">
      <c r="A50" s="41" t="s">
        <v>104</v>
      </c>
      <c r="B50" s="42" t="s">
        <v>60</v>
      </c>
      <c r="C50" s="42" t="s">
        <v>60</v>
      </c>
      <c r="D50" s="42" t="s">
        <v>60</v>
      </c>
      <c r="E50" s="42">
        <v>4.030938</v>
      </c>
      <c r="F50" s="42">
        <v>8.4</v>
      </c>
      <c r="G50" s="42">
        <v>10</v>
      </c>
      <c r="H50" s="42">
        <v>10</v>
      </c>
      <c r="I50" s="42" t="s">
        <v>60</v>
      </c>
      <c r="J50" s="42">
        <v>10</v>
      </c>
      <c r="K50" s="42">
        <v>10</v>
      </c>
      <c r="L50" s="42">
        <f t="shared" si="0"/>
        <v>10</v>
      </c>
      <c r="M50" s="42">
        <v>10</v>
      </c>
      <c r="N50" s="42">
        <v>7.5</v>
      </c>
      <c r="O50" s="47">
        <v>5</v>
      </c>
      <c r="P50" s="47">
        <v>5</v>
      </c>
      <c r="Q50" s="47">
        <f t="shared" si="37"/>
        <v>5</v>
      </c>
      <c r="R50" s="47">
        <f t="shared" si="38"/>
        <v>7.5</v>
      </c>
      <c r="S50" s="42">
        <f t="shared" si="3"/>
        <v>8.633333333333333</v>
      </c>
      <c r="T50" s="42">
        <v>5</v>
      </c>
      <c r="U50" s="42">
        <v>10</v>
      </c>
      <c r="V50" s="42">
        <v>10</v>
      </c>
      <c r="W50" s="42">
        <f t="shared" si="4"/>
        <v>8.333333333333334</v>
      </c>
      <c r="X50" s="42" t="s">
        <v>60</v>
      </c>
      <c r="Y50" s="42" t="s">
        <v>60</v>
      </c>
      <c r="Z50" s="42" t="s">
        <v>60</v>
      </c>
      <c r="AA50" s="42" t="s">
        <v>60</v>
      </c>
      <c r="AB50" s="42" t="s">
        <v>60</v>
      </c>
      <c r="AC50" s="42" t="s">
        <v>60</v>
      </c>
      <c r="AD50" s="42" t="s">
        <v>60</v>
      </c>
      <c r="AE50" s="42" t="s">
        <v>60</v>
      </c>
      <c r="AF50" s="42" t="s">
        <v>60</v>
      </c>
      <c r="AG50" s="42" t="s">
        <v>60</v>
      </c>
      <c r="AH50" s="42" t="s">
        <v>60</v>
      </c>
      <c r="AI50" s="42" t="s">
        <v>60</v>
      </c>
      <c r="AJ50" s="42" t="s">
        <v>60</v>
      </c>
      <c r="AK50" s="42" t="s">
        <v>60</v>
      </c>
      <c r="AL50" s="42">
        <v>10</v>
      </c>
      <c r="AM50" s="47">
        <v>4</v>
      </c>
      <c r="AN50" s="47">
        <v>4</v>
      </c>
      <c r="AO50" s="47" t="s">
        <v>60</v>
      </c>
      <c r="AP50" s="47" t="s">
        <v>60</v>
      </c>
      <c r="AQ50" s="47" t="s">
        <v>60</v>
      </c>
      <c r="AR50" s="47" t="s">
        <v>60</v>
      </c>
      <c r="AS50" s="42">
        <f t="shared" si="8"/>
        <v>6</v>
      </c>
      <c r="AT50" s="42">
        <v>10</v>
      </c>
      <c r="AU50" s="42">
        <v>10</v>
      </c>
      <c r="AV50" s="42">
        <f t="shared" si="42"/>
        <v>10</v>
      </c>
      <c r="AW50" s="42">
        <v>10</v>
      </c>
      <c r="AX50" s="42">
        <v>10</v>
      </c>
      <c r="AY50" s="42">
        <f t="shared" si="10"/>
        <v>10</v>
      </c>
      <c r="AZ50" s="42">
        <v>10</v>
      </c>
      <c r="BA50" s="42">
        <f t="shared" si="11"/>
        <v>10</v>
      </c>
      <c r="BB50" s="43">
        <f t="shared" si="12"/>
        <v>7.22162338888889</v>
      </c>
      <c r="BC50" s="44">
        <v>6.86</v>
      </c>
      <c r="BD50" s="45">
        <f t="shared" si="13"/>
        <v>7.040811694444445</v>
      </c>
      <c r="BE50" s="61">
        <f t="shared" si="14"/>
        <v>64</v>
      </c>
      <c r="BF50" s="30">
        <f t="shared" si="15"/>
        <v>7.04</v>
      </c>
      <c r="BG50" s="43">
        <f t="shared" si="16"/>
        <v>4.030938</v>
      </c>
      <c r="BH50" s="43">
        <f t="shared" si="17"/>
        <v>8.633333333333333</v>
      </c>
      <c r="BI50" s="43">
        <f t="shared" si="18"/>
        <v>8.111111111111112</v>
      </c>
    </row>
    <row r="51" spans="1:61" ht="15" customHeight="1">
      <c r="A51" s="41" t="s">
        <v>105</v>
      </c>
      <c r="B51" s="42">
        <v>9.7</v>
      </c>
      <c r="C51" s="42">
        <v>7.5</v>
      </c>
      <c r="D51" s="42">
        <v>8.5</v>
      </c>
      <c r="E51" s="42">
        <v>8.56031746031746</v>
      </c>
      <c r="F51" s="42">
        <v>9.36</v>
      </c>
      <c r="G51" s="42">
        <v>10</v>
      </c>
      <c r="H51" s="42">
        <v>10</v>
      </c>
      <c r="I51" s="42">
        <v>10</v>
      </c>
      <c r="J51" s="42">
        <v>10</v>
      </c>
      <c r="K51" s="42">
        <v>10</v>
      </c>
      <c r="L51" s="42">
        <f t="shared" si="0"/>
        <v>10</v>
      </c>
      <c r="M51" s="42">
        <v>10</v>
      </c>
      <c r="N51" s="42">
        <v>10</v>
      </c>
      <c r="O51" s="47">
        <v>10</v>
      </c>
      <c r="P51" s="47">
        <v>10</v>
      </c>
      <c r="Q51" s="47">
        <f t="shared" si="37"/>
        <v>10</v>
      </c>
      <c r="R51" s="47">
        <f t="shared" si="38"/>
        <v>10</v>
      </c>
      <c r="S51" s="42">
        <f t="shared" si="3"/>
        <v>9.786666666666667</v>
      </c>
      <c r="T51" s="42">
        <v>10</v>
      </c>
      <c r="U51" s="42">
        <v>10</v>
      </c>
      <c r="V51" s="42">
        <v>10</v>
      </c>
      <c r="W51" s="42">
        <f t="shared" si="4"/>
        <v>10</v>
      </c>
      <c r="X51" s="42">
        <v>10</v>
      </c>
      <c r="Y51" s="42">
        <v>7.5</v>
      </c>
      <c r="Z51" s="42">
        <f aca="true" t="shared" si="46" ref="Z51:Z53">#N/A</f>
        <v>8.75</v>
      </c>
      <c r="AA51" s="42">
        <v>10</v>
      </c>
      <c r="AB51" s="42">
        <v>10</v>
      </c>
      <c r="AC51" s="42">
        <v>10</v>
      </c>
      <c r="AD51" s="42">
        <v>10</v>
      </c>
      <c r="AE51" s="42">
        <v>10</v>
      </c>
      <c r="AF51" s="42" t="e">
        <f>#N/A</f>
        <v>#N/A</v>
      </c>
      <c r="AG51" s="42">
        <v>10</v>
      </c>
      <c r="AH51" s="42">
        <v>10</v>
      </c>
      <c r="AI51" s="42">
        <v>10</v>
      </c>
      <c r="AJ51" s="42" t="e">
        <f>#N/A</f>
        <v>#N/A</v>
      </c>
      <c r="AK51" s="42">
        <f aca="true" t="shared" si="47" ref="AK51:AK53">AVERAGE(AA51,AB51,AF51,AJ51)</f>
        <v>10</v>
      </c>
      <c r="AL51" s="42">
        <v>10</v>
      </c>
      <c r="AM51" s="47">
        <v>8.666666666666666</v>
      </c>
      <c r="AN51" s="47">
        <v>9.25</v>
      </c>
      <c r="AO51" s="47">
        <v>10</v>
      </c>
      <c r="AP51" s="47">
        <v>10</v>
      </c>
      <c r="AQ51" s="47">
        <f aca="true" t="shared" si="48" ref="AQ51:AQ53">#N/A</f>
        <v>10</v>
      </c>
      <c r="AR51" s="47">
        <v>10</v>
      </c>
      <c r="AS51" s="42">
        <f t="shared" si="8"/>
        <v>9.583333333333332</v>
      </c>
      <c r="AT51" s="42">
        <v>10</v>
      </c>
      <c r="AU51" s="42">
        <v>10</v>
      </c>
      <c r="AV51" s="42">
        <f t="shared" si="42"/>
        <v>10</v>
      </c>
      <c r="AW51" s="42">
        <v>10</v>
      </c>
      <c r="AX51" s="42">
        <v>10</v>
      </c>
      <c r="AY51" s="42">
        <f t="shared" si="10"/>
        <v>10</v>
      </c>
      <c r="AZ51" s="42">
        <v>10</v>
      </c>
      <c r="BA51" s="42">
        <f t="shared" si="11"/>
        <v>10</v>
      </c>
      <c r="BB51" s="43">
        <f t="shared" si="12"/>
        <v>9.420079365079363</v>
      </c>
      <c r="BC51" s="44">
        <v>7.61</v>
      </c>
      <c r="BD51" s="45">
        <f t="shared" si="13"/>
        <v>8.515039682539681</v>
      </c>
      <c r="BE51" s="61">
        <f t="shared" si="14"/>
        <v>9</v>
      </c>
      <c r="BF51" s="30">
        <f t="shared" si="15"/>
        <v>8.52</v>
      </c>
      <c r="BG51" s="43">
        <f t="shared" si="16"/>
        <v>8.56031746031746</v>
      </c>
      <c r="BH51" s="43">
        <f t="shared" si="17"/>
        <v>9.786666666666667</v>
      </c>
      <c r="BI51" s="43">
        <f t="shared" si="18"/>
        <v>9.666666666666666</v>
      </c>
    </row>
    <row r="52" spans="1:61" ht="15" customHeight="1">
      <c r="A52" s="41" t="s">
        <v>106</v>
      </c>
      <c r="B52" s="42">
        <v>7.3</v>
      </c>
      <c r="C52" s="42">
        <v>6.9</v>
      </c>
      <c r="D52" s="42">
        <v>6.5</v>
      </c>
      <c r="E52" s="42">
        <v>6.914285714285714</v>
      </c>
      <c r="F52" s="42">
        <v>9.6</v>
      </c>
      <c r="G52" s="42">
        <v>10</v>
      </c>
      <c r="H52" s="42">
        <v>10</v>
      </c>
      <c r="I52" s="42">
        <v>7.5</v>
      </c>
      <c r="J52" s="42">
        <v>9.979775149619144</v>
      </c>
      <c r="K52" s="42">
        <v>9.98786508977149</v>
      </c>
      <c r="L52" s="42">
        <f t="shared" si="0"/>
        <v>9.493528047878126</v>
      </c>
      <c r="M52" s="42">
        <v>10</v>
      </c>
      <c r="N52" s="42">
        <v>10</v>
      </c>
      <c r="O52" s="47">
        <v>10</v>
      </c>
      <c r="P52" s="47">
        <v>10</v>
      </c>
      <c r="Q52" s="47">
        <f t="shared" si="37"/>
        <v>10</v>
      </c>
      <c r="R52" s="47">
        <f t="shared" si="38"/>
        <v>10</v>
      </c>
      <c r="S52" s="42">
        <f t="shared" si="3"/>
        <v>9.69784268262604</v>
      </c>
      <c r="T52" s="42">
        <v>10</v>
      </c>
      <c r="U52" s="42">
        <v>5</v>
      </c>
      <c r="V52" s="42">
        <v>10</v>
      </c>
      <c r="W52" s="42">
        <f t="shared" si="4"/>
        <v>8.333333333333334</v>
      </c>
      <c r="X52" s="42">
        <v>7.5</v>
      </c>
      <c r="Y52" s="42">
        <v>10</v>
      </c>
      <c r="Z52" s="42">
        <f t="shared" si="46"/>
        <v>8.75</v>
      </c>
      <c r="AA52" s="42">
        <v>10</v>
      </c>
      <c r="AB52" s="42">
        <v>10</v>
      </c>
      <c r="AC52" s="42">
        <v>10</v>
      </c>
      <c r="AD52" s="42">
        <v>10</v>
      </c>
      <c r="AE52" s="42">
        <v>10</v>
      </c>
      <c r="AF52" s="42" t="e">
        <f>#N/A</f>
        <v>#N/A</v>
      </c>
      <c r="AG52" s="42">
        <v>10</v>
      </c>
      <c r="AH52" s="42">
        <v>10</v>
      </c>
      <c r="AI52" s="42">
        <v>10</v>
      </c>
      <c r="AJ52" s="42" t="e">
        <f>#N/A</f>
        <v>#N/A</v>
      </c>
      <c r="AK52" s="42">
        <f t="shared" si="47"/>
        <v>10</v>
      </c>
      <c r="AL52" s="42">
        <v>10</v>
      </c>
      <c r="AM52" s="47">
        <v>8.333333333333334</v>
      </c>
      <c r="AN52" s="47">
        <v>7.5</v>
      </c>
      <c r="AO52" s="47">
        <v>10</v>
      </c>
      <c r="AP52" s="47">
        <v>10</v>
      </c>
      <c r="AQ52" s="47">
        <f t="shared" si="48"/>
        <v>10</v>
      </c>
      <c r="AR52" s="47">
        <v>10</v>
      </c>
      <c r="AS52" s="42">
        <f t="shared" si="8"/>
        <v>9.166666666666668</v>
      </c>
      <c r="AT52" s="42">
        <v>10</v>
      </c>
      <c r="AU52" s="42">
        <v>10</v>
      </c>
      <c r="AV52" s="42">
        <f t="shared" si="42"/>
        <v>10</v>
      </c>
      <c r="AW52" s="42">
        <v>10</v>
      </c>
      <c r="AX52" s="42">
        <v>10</v>
      </c>
      <c r="AY52" s="42">
        <f t="shared" si="10"/>
        <v>10</v>
      </c>
      <c r="AZ52" s="42">
        <v>10</v>
      </c>
      <c r="BA52" s="42">
        <f t="shared" si="11"/>
        <v>10</v>
      </c>
      <c r="BB52" s="43">
        <f t="shared" si="12"/>
        <v>8.77803209922794</v>
      </c>
      <c r="BC52" s="44">
        <v>7.12</v>
      </c>
      <c r="BD52" s="45">
        <f t="shared" si="13"/>
        <v>7.94901604961397</v>
      </c>
      <c r="BE52" s="61">
        <f t="shared" si="14"/>
        <v>34</v>
      </c>
      <c r="BF52" s="30">
        <f t="shared" si="15"/>
        <v>7.95</v>
      </c>
      <c r="BG52" s="43">
        <f t="shared" si="16"/>
        <v>6.914285714285714</v>
      </c>
      <c r="BH52" s="43">
        <f t="shared" si="17"/>
        <v>9.69784268262604</v>
      </c>
      <c r="BI52" s="43">
        <f t="shared" si="18"/>
        <v>9.25</v>
      </c>
    </row>
    <row r="53" spans="1:61" ht="15" customHeight="1">
      <c r="A53" s="41" t="s">
        <v>107</v>
      </c>
      <c r="B53" s="42" t="s">
        <v>60</v>
      </c>
      <c r="C53" s="42" t="s">
        <v>60</v>
      </c>
      <c r="D53" s="42" t="s">
        <v>60</v>
      </c>
      <c r="E53" s="42">
        <v>4.551715</v>
      </c>
      <c r="F53" s="42">
        <v>6.36</v>
      </c>
      <c r="G53" s="42">
        <v>10</v>
      </c>
      <c r="H53" s="42">
        <v>10</v>
      </c>
      <c r="I53" s="42">
        <v>7.5</v>
      </c>
      <c r="J53" s="42">
        <v>10</v>
      </c>
      <c r="K53" s="42">
        <v>10</v>
      </c>
      <c r="L53" s="42">
        <f t="shared" si="0"/>
        <v>9.5</v>
      </c>
      <c r="M53" s="42">
        <v>10</v>
      </c>
      <c r="N53" s="42">
        <v>7.5</v>
      </c>
      <c r="O53" s="47">
        <v>10</v>
      </c>
      <c r="P53" s="47">
        <v>5</v>
      </c>
      <c r="Q53" s="47">
        <f t="shared" si="37"/>
        <v>7.5</v>
      </c>
      <c r="R53" s="47">
        <f t="shared" si="38"/>
        <v>8.333333333333334</v>
      </c>
      <c r="S53" s="42">
        <f t="shared" si="3"/>
        <v>8.064444444444446</v>
      </c>
      <c r="T53" s="42">
        <v>10</v>
      </c>
      <c r="U53" s="42">
        <v>0</v>
      </c>
      <c r="V53" s="42">
        <v>0</v>
      </c>
      <c r="W53" s="42">
        <f t="shared" si="4"/>
        <v>3.3333333333333335</v>
      </c>
      <c r="X53" s="42">
        <v>10</v>
      </c>
      <c r="Y53" s="42">
        <v>7.5</v>
      </c>
      <c r="Z53" s="42">
        <f t="shared" si="46"/>
        <v>8.75</v>
      </c>
      <c r="AA53" s="42">
        <v>7.5</v>
      </c>
      <c r="AB53" s="42">
        <v>7.5</v>
      </c>
      <c r="AC53" s="42">
        <v>5</v>
      </c>
      <c r="AD53" s="42">
        <v>5</v>
      </c>
      <c r="AE53" s="42">
        <v>7.5</v>
      </c>
      <c r="AF53" s="42" t="e">
        <f>#N/A</f>
        <v>#N/A</v>
      </c>
      <c r="AG53" s="42">
        <v>10</v>
      </c>
      <c r="AH53" s="42">
        <v>7.5</v>
      </c>
      <c r="AI53" s="42">
        <v>10</v>
      </c>
      <c r="AJ53" s="42" t="e">
        <f>#N/A</f>
        <v>#N/A</v>
      </c>
      <c r="AK53" s="42">
        <f t="shared" si="47"/>
        <v>7.5</v>
      </c>
      <c r="AL53" s="42">
        <v>10</v>
      </c>
      <c r="AM53" s="47">
        <v>2</v>
      </c>
      <c r="AN53" s="47">
        <v>4</v>
      </c>
      <c r="AO53" s="47">
        <v>10</v>
      </c>
      <c r="AP53" s="47">
        <v>7.5</v>
      </c>
      <c r="AQ53" s="47">
        <f t="shared" si="48"/>
        <v>8.75</v>
      </c>
      <c r="AR53" s="47">
        <v>7.5</v>
      </c>
      <c r="AS53" s="42">
        <f t="shared" si="8"/>
        <v>6.45</v>
      </c>
      <c r="AT53" s="42">
        <v>0</v>
      </c>
      <c r="AU53" s="42">
        <v>0</v>
      </c>
      <c r="AV53" s="42">
        <f t="shared" si="42"/>
        <v>0</v>
      </c>
      <c r="AW53" s="42">
        <v>10</v>
      </c>
      <c r="AX53" s="42">
        <v>10</v>
      </c>
      <c r="AY53" s="42">
        <f t="shared" si="10"/>
        <v>10</v>
      </c>
      <c r="AZ53" s="42">
        <v>0</v>
      </c>
      <c r="BA53" s="42">
        <f t="shared" si="11"/>
        <v>3.3333333333333335</v>
      </c>
      <c r="BB53" s="43">
        <f t="shared" si="12"/>
        <v>6.090706527777778</v>
      </c>
      <c r="BC53" s="44">
        <v>5.72</v>
      </c>
      <c r="BD53" s="45">
        <f t="shared" si="13"/>
        <v>5.905353263888889</v>
      </c>
      <c r="BE53" s="61">
        <f t="shared" si="14"/>
        <v>133</v>
      </c>
      <c r="BF53" s="30">
        <f t="shared" si="15"/>
        <v>5.91</v>
      </c>
      <c r="BG53" s="43">
        <f t="shared" si="16"/>
        <v>4.551715</v>
      </c>
      <c r="BH53" s="43">
        <f t="shared" si="17"/>
        <v>8.064444444444446</v>
      </c>
      <c r="BI53" s="43">
        <f t="shared" si="18"/>
        <v>5.873333333333333</v>
      </c>
    </row>
    <row r="54" spans="1:61" ht="15" customHeight="1">
      <c r="A54" s="41" t="s">
        <v>207</v>
      </c>
      <c r="B54" s="42" t="s">
        <v>60</v>
      </c>
      <c r="C54" s="42" t="s">
        <v>60</v>
      </c>
      <c r="D54" s="42" t="s">
        <v>60</v>
      </c>
      <c r="E54" s="42">
        <v>4.417801</v>
      </c>
      <c r="F54" s="42">
        <v>5.920000000000001</v>
      </c>
      <c r="G54" s="42">
        <v>10</v>
      </c>
      <c r="H54" s="42">
        <v>10</v>
      </c>
      <c r="I54" s="42">
        <v>7.5</v>
      </c>
      <c r="J54" s="42">
        <v>10</v>
      </c>
      <c r="K54" s="42">
        <v>10</v>
      </c>
      <c r="L54" s="42">
        <f t="shared" si="0"/>
        <v>9.5</v>
      </c>
      <c r="M54" s="42">
        <v>2.4</v>
      </c>
      <c r="N54" s="42">
        <v>10</v>
      </c>
      <c r="O54" s="47">
        <v>0</v>
      </c>
      <c r="P54" s="47">
        <v>0</v>
      </c>
      <c r="Q54" s="47">
        <f t="shared" si="37"/>
        <v>0</v>
      </c>
      <c r="R54" s="47">
        <f t="shared" si="38"/>
        <v>4.133333333333334</v>
      </c>
      <c r="S54" s="42">
        <f t="shared" si="3"/>
        <v>6.517777777777778</v>
      </c>
      <c r="T54" s="42">
        <v>5</v>
      </c>
      <c r="U54" s="42">
        <v>10</v>
      </c>
      <c r="V54" s="42">
        <v>5</v>
      </c>
      <c r="W54" s="42">
        <f t="shared" si="4"/>
        <v>6.666666666666667</v>
      </c>
      <c r="X54" s="42" t="s">
        <v>60</v>
      </c>
      <c r="Y54" s="42" t="s">
        <v>60</v>
      </c>
      <c r="Z54" s="42" t="s">
        <v>60</v>
      </c>
      <c r="AA54" s="42" t="s">
        <v>60</v>
      </c>
      <c r="AB54" s="42" t="s">
        <v>60</v>
      </c>
      <c r="AC54" s="42" t="s">
        <v>60</v>
      </c>
      <c r="AD54" s="42" t="s">
        <v>60</v>
      </c>
      <c r="AE54" s="42" t="s">
        <v>60</v>
      </c>
      <c r="AF54" s="42" t="s">
        <v>60</v>
      </c>
      <c r="AG54" s="42" t="s">
        <v>60</v>
      </c>
      <c r="AH54" s="42" t="s">
        <v>60</v>
      </c>
      <c r="AI54" s="42" t="s">
        <v>60</v>
      </c>
      <c r="AJ54" s="42" t="s">
        <v>60</v>
      </c>
      <c r="AK54" s="42" t="s">
        <v>60</v>
      </c>
      <c r="AL54" s="42">
        <v>10</v>
      </c>
      <c r="AM54" s="47">
        <v>0.6666666666666666</v>
      </c>
      <c r="AN54" s="47">
        <v>1.25</v>
      </c>
      <c r="AO54" s="47" t="s">
        <v>60</v>
      </c>
      <c r="AP54" s="47" t="s">
        <v>60</v>
      </c>
      <c r="AQ54" s="47" t="s">
        <v>60</v>
      </c>
      <c r="AR54" s="47" t="s">
        <v>60</v>
      </c>
      <c r="AS54" s="42">
        <f t="shared" si="8"/>
        <v>3.972222222222222</v>
      </c>
      <c r="AT54" s="42">
        <v>10</v>
      </c>
      <c r="AU54" s="42">
        <v>10</v>
      </c>
      <c r="AV54" s="42">
        <f t="shared" si="42"/>
        <v>10</v>
      </c>
      <c r="AW54" s="42">
        <v>0</v>
      </c>
      <c r="AX54" s="42">
        <v>0</v>
      </c>
      <c r="AY54" s="42">
        <f t="shared" si="10"/>
        <v>0</v>
      </c>
      <c r="AZ54" s="42">
        <v>5</v>
      </c>
      <c r="BA54" s="42">
        <f t="shared" si="11"/>
        <v>5</v>
      </c>
      <c r="BB54" s="43">
        <f t="shared" si="12"/>
        <v>5.340376175925925</v>
      </c>
      <c r="BC54" s="44">
        <v>7.12</v>
      </c>
      <c r="BD54" s="45">
        <f t="shared" si="13"/>
        <v>6.230188087962963</v>
      </c>
      <c r="BE54" s="61">
        <f t="shared" si="14"/>
        <v>122</v>
      </c>
      <c r="BF54" s="30">
        <f t="shared" si="15"/>
        <v>6.23</v>
      </c>
      <c r="BG54" s="43">
        <f t="shared" si="16"/>
        <v>4.417801</v>
      </c>
      <c r="BH54" s="43">
        <f t="shared" si="17"/>
        <v>6.517777777777778</v>
      </c>
      <c r="BI54" s="43">
        <f t="shared" si="18"/>
        <v>5.212962962962963</v>
      </c>
    </row>
    <row r="55" spans="1:61" ht="15" customHeight="1">
      <c r="A55" s="41" t="s">
        <v>108</v>
      </c>
      <c r="B55" s="42">
        <v>4.9</v>
      </c>
      <c r="C55" s="42">
        <v>6</v>
      </c>
      <c r="D55" s="42">
        <v>5.1</v>
      </c>
      <c r="E55" s="42">
        <v>5.330158730158731</v>
      </c>
      <c r="F55" s="42">
        <v>8.28</v>
      </c>
      <c r="G55" s="42">
        <v>10</v>
      </c>
      <c r="H55" s="42">
        <v>10</v>
      </c>
      <c r="I55" s="42">
        <v>5</v>
      </c>
      <c r="J55" s="42">
        <v>10</v>
      </c>
      <c r="K55" s="42">
        <v>9.955428775182742</v>
      </c>
      <c r="L55" s="42">
        <f t="shared" si="0"/>
        <v>8.991085755036547</v>
      </c>
      <c r="M55" s="42">
        <v>10</v>
      </c>
      <c r="N55" s="42">
        <v>7.5</v>
      </c>
      <c r="O55" s="47">
        <v>5</v>
      </c>
      <c r="P55" s="47">
        <v>5</v>
      </c>
      <c r="Q55" s="47">
        <f t="shared" si="37"/>
        <v>5</v>
      </c>
      <c r="R55" s="47">
        <f t="shared" si="38"/>
        <v>7.5</v>
      </c>
      <c r="S55" s="42">
        <f t="shared" si="3"/>
        <v>8.257028585012181</v>
      </c>
      <c r="T55" s="42">
        <v>10</v>
      </c>
      <c r="U55" s="42">
        <v>5</v>
      </c>
      <c r="V55" s="42">
        <v>10</v>
      </c>
      <c r="W55" s="42">
        <f t="shared" si="4"/>
        <v>8.333333333333334</v>
      </c>
      <c r="X55" s="42">
        <v>7.5</v>
      </c>
      <c r="Y55" s="42">
        <v>10</v>
      </c>
      <c r="Z55" s="42">
        <f aca="true" t="shared" si="49" ref="Z55:Z60">#N/A</f>
        <v>8.75</v>
      </c>
      <c r="AA55" s="42">
        <v>10</v>
      </c>
      <c r="AB55" s="42">
        <v>7.5</v>
      </c>
      <c r="AC55" s="42">
        <v>7.5</v>
      </c>
      <c r="AD55" s="42">
        <v>7.5</v>
      </c>
      <c r="AE55" s="42">
        <v>10</v>
      </c>
      <c r="AF55" s="42" t="e">
        <f>#N/A</f>
        <v>#N/A</v>
      </c>
      <c r="AG55" s="42">
        <v>5</v>
      </c>
      <c r="AH55" s="42">
        <v>7.5</v>
      </c>
      <c r="AI55" s="42">
        <v>10</v>
      </c>
      <c r="AJ55" s="42" t="e">
        <f>#N/A</f>
        <v>#N/A</v>
      </c>
      <c r="AK55" s="42" t="e">
        <f aca="true" t="shared" si="50" ref="AK55:AK60">AVERAGE(AA55,AB55,AF55,AJ55)</f>
        <v>#N/A</v>
      </c>
      <c r="AL55" s="42">
        <v>10</v>
      </c>
      <c r="AM55" s="47">
        <v>6</v>
      </c>
      <c r="AN55" s="47">
        <v>5.25</v>
      </c>
      <c r="AO55" s="47">
        <v>10</v>
      </c>
      <c r="AP55" s="47">
        <v>7.5</v>
      </c>
      <c r="AQ55" s="47">
        <f aca="true" t="shared" si="51" ref="AQ55:AQ60">#N/A</f>
        <v>8.75</v>
      </c>
      <c r="AR55" s="47">
        <v>10</v>
      </c>
      <c r="AS55" s="42">
        <f t="shared" si="8"/>
        <v>8</v>
      </c>
      <c r="AT55" s="42">
        <v>5</v>
      </c>
      <c r="AU55" s="42">
        <v>5</v>
      </c>
      <c r="AV55" s="42">
        <f t="shared" si="42"/>
        <v>5</v>
      </c>
      <c r="AW55" s="42">
        <v>10</v>
      </c>
      <c r="AX55" s="42">
        <v>10</v>
      </c>
      <c r="AY55" s="42">
        <f t="shared" si="10"/>
        <v>10</v>
      </c>
      <c r="AZ55" s="42">
        <v>10</v>
      </c>
      <c r="BA55" s="42">
        <f t="shared" si="11"/>
        <v>8.333333333333334</v>
      </c>
      <c r="BB55" s="43">
        <f t="shared" si="12"/>
        <v>7.571796828792729</v>
      </c>
      <c r="BC55" s="44">
        <v>7.83</v>
      </c>
      <c r="BD55" s="45">
        <f t="shared" si="13"/>
        <v>7.700898414396365</v>
      </c>
      <c r="BE55" s="61">
        <f t="shared" si="14"/>
        <v>43</v>
      </c>
      <c r="BF55" s="30">
        <f t="shared" si="15"/>
        <v>7.7</v>
      </c>
      <c r="BG55" s="43">
        <f t="shared" si="16"/>
        <v>5.330158730158731</v>
      </c>
      <c r="BH55" s="43">
        <f t="shared" si="17"/>
        <v>8.257028585012181</v>
      </c>
      <c r="BI55" s="43" t="e">
        <f t="shared" si="18"/>
        <v>#N/A</v>
      </c>
    </row>
    <row r="56" spans="1:61" ht="15" customHeight="1">
      <c r="A56" s="41" t="s">
        <v>109</v>
      </c>
      <c r="B56" s="42">
        <v>8.2</v>
      </c>
      <c r="C56" s="42">
        <v>8.2</v>
      </c>
      <c r="D56" s="42">
        <v>7.1</v>
      </c>
      <c r="E56" s="42">
        <v>7.838095238095239</v>
      </c>
      <c r="F56" s="42">
        <v>9.68</v>
      </c>
      <c r="G56" s="42">
        <v>10</v>
      </c>
      <c r="H56" s="42">
        <v>10</v>
      </c>
      <c r="I56" s="42">
        <v>10</v>
      </c>
      <c r="J56" s="42">
        <v>10</v>
      </c>
      <c r="K56" s="42">
        <v>10</v>
      </c>
      <c r="L56" s="42">
        <f t="shared" si="0"/>
        <v>10</v>
      </c>
      <c r="M56" s="42">
        <v>10</v>
      </c>
      <c r="N56" s="42">
        <v>10</v>
      </c>
      <c r="O56" s="47">
        <v>10</v>
      </c>
      <c r="P56" s="47">
        <v>10</v>
      </c>
      <c r="Q56" s="47">
        <f t="shared" si="37"/>
        <v>10</v>
      </c>
      <c r="R56" s="47">
        <f t="shared" si="38"/>
        <v>10</v>
      </c>
      <c r="S56" s="42">
        <f t="shared" si="3"/>
        <v>9.893333333333333</v>
      </c>
      <c r="T56" s="42">
        <v>10</v>
      </c>
      <c r="U56" s="42">
        <v>10</v>
      </c>
      <c r="V56" s="42">
        <v>10</v>
      </c>
      <c r="W56" s="42">
        <f t="shared" si="4"/>
        <v>10</v>
      </c>
      <c r="X56" s="42">
        <v>10</v>
      </c>
      <c r="Y56" s="42">
        <v>10</v>
      </c>
      <c r="Z56" s="42">
        <f t="shared" si="49"/>
        <v>10</v>
      </c>
      <c r="AA56" s="42">
        <v>10</v>
      </c>
      <c r="AB56" s="42">
        <v>10</v>
      </c>
      <c r="AC56" s="42">
        <v>10</v>
      </c>
      <c r="AD56" s="42">
        <v>10</v>
      </c>
      <c r="AE56" s="42">
        <v>10</v>
      </c>
      <c r="AF56" s="42" t="e">
        <f>#N/A</f>
        <v>#N/A</v>
      </c>
      <c r="AG56" s="42">
        <v>10</v>
      </c>
      <c r="AH56" s="42">
        <v>10</v>
      </c>
      <c r="AI56" s="42">
        <v>10</v>
      </c>
      <c r="AJ56" s="42" t="e">
        <f>#N/A</f>
        <v>#N/A</v>
      </c>
      <c r="AK56" s="42" t="e">
        <f t="shared" si="50"/>
        <v>#N/A</v>
      </c>
      <c r="AL56" s="42">
        <v>10</v>
      </c>
      <c r="AM56" s="47">
        <v>8</v>
      </c>
      <c r="AN56" s="47">
        <v>8.25</v>
      </c>
      <c r="AO56" s="47">
        <v>10</v>
      </c>
      <c r="AP56" s="47">
        <v>10</v>
      </c>
      <c r="AQ56" s="47">
        <f t="shared" si="51"/>
        <v>10</v>
      </c>
      <c r="AR56" s="47">
        <v>10</v>
      </c>
      <c r="AS56" s="42">
        <f t="shared" si="8"/>
        <v>9.25</v>
      </c>
      <c r="AT56" s="42">
        <v>10</v>
      </c>
      <c r="AU56" s="42">
        <v>10</v>
      </c>
      <c r="AV56" s="42">
        <f t="shared" si="42"/>
        <v>10</v>
      </c>
      <c r="AW56" s="42">
        <v>10</v>
      </c>
      <c r="AX56" s="42">
        <v>10</v>
      </c>
      <c r="AY56" s="42">
        <f t="shared" si="10"/>
        <v>10</v>
      </c>
      <c r="AZ56" s="42">
        <v>10</v>
      </c>
      <c r="BA56" s="42">
        <f t="shared" si="11"/>
        <v>10</v>
      </c>
      <c r="BB56" s="43">
        <f t="shared" si="12"/>
        <v>9.357857142857144</v>
      </c>
      <c r="BC56" s="44">
        <v>7.5</v>
      </c>
      <c r="BD56" s="45">
        <f t="shared" si="13"/>
        <v>8.428928571428571</v>
      </c>
      <c r="BE56" s="61">
        <f t="shared" si="14"/>
        <v>12</v>
      </c>
      <c r="BF56" s="30">
        <f t="shared" si="15"/>
        <v>8.43</v>
      </c>
      <c r="BG56" s="43">
        <f t="shared" si="16"/>
        <v>7.838095238095239</v>
      </c>
      <c r="BH56" s="43">
        <f t="shared" si="17"/>
        <v>9.893333333333333</v>
      </c>
      <c r="BI56" s="43" t="e">
        <f t="shared" si="18"/>
        <v>#N/A</v>
      </c>
    </row>
    <row r="57" spans="1:61" ht="15" customHeight="1">
      <c r="A57" s="41" t="s">
        <v>110</v>
      </c>
      <c r="B57" s="42">
        <v>5.9</v>
      </c>
      <c r="C57" s="42">
        <v>5.9</v>
      </c>
      <c r="D57" s="42">
        <v>4.4</v>
      </c>
      <c r="E57" s="42">
        <v>5.3698412698412685</v>
      </c>
      <c r="F57" s="42">
        <v>7.559999999999999</v>
      </c>
      <c r="G57" s="42">
        <v>10</v>
      </c>
      <c r="H57" s="42">
        <v>10</v>
      </c>
      <c r="I57" s="42">
        <v>7.5</v>
      </c>
      <c r="J57" s="42">
        <v>10</v>
      </c>
      <c r="K57" s="42">
        <v>10</v>
      </c>
      <c r="L57" s="42">
        <f t="shared" si="0"/>
        <v>9.5</v>
      </c>
      <c r="M57" s="42">
        <v>9.6</v>
      </c>
      <c r="N57" s="42">
        <v>10</v>
      </c>
      <c r="O57" s="47">
        <v>5</v>
      </c>
      <c r="P57" s="47">
        <v>5</v>
      </c>
      <c r="Q57" s="47">
        <f t="shared" si="37"/>
        <v>5</v>
      </c>
      <c r="R57" s="47">
        <f t="shared" si="38"/>
        <v>8.200000000000001</v>
      </c>
      <c r="S57" s="42">
        <f t="shared" si="3"/>
        <v>8.42</v>
      </c>
      <c r="T57" s="42">
        <v>10</v>
      </c>
      <c r="U57" s="42">
        <v>10</v>
      </c>
      <c r="V57" s="42">
        <v>10</v>
      </c>
      <c r="W57" s="42">
        <f t="shared" si="4"/>
        <v>10</v>
      </c>
      <c r="X57" s="42">
        <v>7.5</v>
      </c>
      <c r="Y57" s="42">
        <v>10</v>
      </c>
      <c r="Z57" s="42">
        <f t="shared" si="49"/>
        <v>8.75</v>
      </c>
      <c r="AA57" s="42">
        <v>10</v>
      </c>
      <c r="AB57" s="42">
        <v>7.5</v>
      </c>
      <c r="AC57" s="42">
        <v>7.5</v>
      </c>
      <c r="AD57" s="42">
        <v>10</v>
      </c>
      <c r="AE57" s="42">
        <v>10</v>
      </c>
      <c r="AF57" s="42" t="e">
        <f>#N/A</f>
        <v>#N/A</v>
      </c>
      <c r="AG57" s="42">
        <v>7.5</v>
      </c>
      <c r="AH57" s="42">
        <v>7.5</v>
      </c>
      <c r="AI57" s="42">
        <v>7.5</v>
      </c>
      <c r="AJ57" s="42" t="e">
        <f>#N/A</f>
        <v>#N/A</v>
      </c>
      <c r="AK57" s="42" t="e">
        <f t="shared" si="50"/>
        <v>#N/A</v>
      </c>
      <c r="AL57" s="42">
        <v>10</v>
      </c>
      <c r="AM57" s="47">
        <v>7.333333333333333</v>
      </c>
      <c r="AN57" s="47">
        <v>7.5</v>
      </c>
      <c r="AO57" s="47">
        <v>10</v>
      </c>
      <c r="AP57" s="47">
        <v>10</v>
      </c>
      <c r="AQ57" s="47">
        <f t="shared" si="51"/>
        <v>10</v>
      </c>
      <c r="AR57" s="47">
        <v>10</v>
      </c>
      <c r="AS57" s="42">
        <f t="shared" si="8"/>
        <v>8.966666666666665</v>
      </c>
      <c r="AT57" s="42">
        <v>10</v>
      </c>
      <c r="AU57" s="42">
        <v>5</v>
      </c>
      <c r="AV57" s="42">
        <f t="shared" si="42"/>
        <v>7.5</v>
      </c>
      <c r="AW57" s="42">
        <v>0</v>
      </c>
      <c r="AX57" s="42">
        <v>10</v>
      </c>
      <c r="AY57" s="42">
        <f t="shared" si="10"/>
        <v>5</v>
      </c>
      <c r="AZ57" s="42">
        <v>10</v>
      </c>
      <c r="BA57" s="42">
        <f t="shared" si="11"/>
        <v>7.5</v>
      </c>
      <c r="BB57" s="43">
        <f t="shared" si="12"/>
        <v>7.82329365079365</v>
      </c>
      <c r="BC57" s="44">
        <v>6.2</v>
      </c>
      <c r="BD57" s="45">
        <f t="shared" si="13"/>
        <v>7.011646825396825</v>
      </c>
      <c r="BE57" s="61">
        <f t="shared" si="14"/>
        <v>68</v>
      </c>
      <c r="BF57" s="30">
        <f t="shared" si="15"/>
        <v>7.01</v>
      </c>
      <c r="BG57" s="43">
        <f t="shared" si="16"/>
        <v>5.3698412698412685</v>
      </c>
      <c r="BH57" s="43">
        <f t="shared" si="17"/>
        <v>8.42</v>
      </c>
      <c r="BI57" s="43" t="e">
        <f t="shared" si="18"/>
        <v>#N/A</v>
      </c>
    </row>
    <row r="58" spans="1:61" ht="15" customHeight="1">
      <c r="A58" s="41" t="s">
        <v>111</v>
      </c>
      <c r="B58" s="42">
        <v>6.7</v>
      </c>
      <c r="C58" s="42">
        <v>6.1</v>
      </c>
      <c r="D58" s="42">
        <v>4.6000000000000005</v>
      </c>
      <c r="E58" s="42">
        <v>5.793650793650793</v>
      </c>
      <c r="F58" s="42">
        <v>9.32</v>
      </c>
      <c r="G58" s="42">
        <v>10</v>
      </c>
      <c r="H58" s="42">
        <v>10</v>
      </c>
      <c r="I58" s="42">
        <v>5</v>
      </c>
      <c r="J58" s="42">
        <v>9.87909069065725</v>
      </c>
      <c r="K58" s="42">
        <v>9.873045225190113</v>
      </c>
      <c r="L58" s="42">
        <f t="shared" si="0"/>
        <v>8.950427183169472</v>
      </c>
      <c r="M58" s="42">
        <v>10</v>
      </c>
      <c r="N58" s="42">
        <v>10</v>
      </c>
      <c r="O58" s="47">
        <v>5</v>
      </c>
      <c r="P58" s="47">
        <v>5</v>
      </c>
      <c r="Q58" s="47">
        <f t="shared" si="37"/>
        <v>5</v>
      </c>
      <c r="R58" s="47">
        <f t="shared" si="38"/>
        <v>8.333333333333334</v>
      </c>
      <c r="S58" s="42">
        <f t="shared" si="3"/>
        <v>8.867920172167603</v>
      </c>
      <c r="T58" s="42">
        <v>10</v>
      </c>
      <c r="U58" s="42">
        <v>10</v>
      </c>
      <c r="V58" s="42">
        <v>10</v>
      </c>
      <c r="W58" s="42">
        <f t="shared" si="4"/>
        <v>10</v>
      </c>
      <c r="X58" s="42">
        <v>7.5</v>
      </c>
      <c r="Y58" s="42">
        <v>10</v>
      </c>
      <c r="Z58" s="42">
        <f t="shared" si="49"/>
        <v>8.75</v>
      </c>
      <c r="AA58" s="42">
        <v>10</v>
      </c>
      <c r="AB58" s="42">
        <v>10</v>
      </c>
      <c r="AC58" s="42">
        <v>10</v>
      </c>
      <c r="AD58" s="42">
        <v>10</v>
      </c>
      <c r="AE58" s="42">
        <v>10</v>
      </c>
      <c r="AF58" s="42" t="e">
        <f>#N/A</f>
        <v>#N/A</v>
      </c>
      <c r="AG58" s="42">
        <v>10</v>
      </c>
      <c r="AH58" s="42">
        <v>10</v>
      </c>
      <c r="AI58" s="42">
        <v>10</v>
      </c>
      <c r="AJ58" s="42" t="e">
        <f>#N/A</f>
        <v>#N/A</v>
      </c>
      <c r="AK58" s="42" t="e">
        <f t="shared" si="50"/>
        <v>#N/A</v>
      </c>
      <c r="AL58" s="42">
        <v>10</v>
      </c>
      <c r="AM58" s="47">
        <v>5.333333333333333</v>
      </c>
      <c r="AN58" s="47">
        <v>5</v>
      </c>
      <c r="AO58" s="47">
        <v>10</v>
      </c>
      <c r="AP58" s="47">
        <v>10</v>
      </c>
      <c r="AQ58" s="47">
        <f t="shared" si="51"/>
        <v>10</v>
      </c>
      <c r="AR58" s="47">
        <v>10</v>
      </c>
      <c r="AS58" s="42">
        <f t="shared" si="8"/>
        <v>8.066666666666666</v>
      </c>
      <c r="AT58" s="42">
        <v>5</v>
      </c>
      <c r="AU58" s="42">
        <v>5</v>
      </c>
      <c r="AV58" s="42">
        <f t="shared" si="42"/>
        <v>5</v>
      </c>
      <c r="AW58" s="42">
        <v>10</v>
      </c>
      <c r="AX58" s="42">
        <v>10</v>
      </c>
      <c r="AY58" s="42">
        <f t="shared" si="10"/>
        <v>10</v>
      </c>
      <c r="AZ58" s="42">
        <v>5</v>
      </c>
      <c r="BA58" s="42">
        <f t="shared" si="11"/>
        <v>6.666666666666667</v>
      </c>
      <c r="BB58" s="43">
        <f t="shared" si="12"/>
        <v>8.013726074787932</v>
      </c>
      <c r="BC58" s="44">
        <v>6.87</v>
      </c>
      <c r="BD58" s="45">
        <f t="shared" si="13"/>
        <v>7.441863037393967</v>
      </c>
      <c r="BE58" s="61">
        <f t="shared" si="14"/>
        <v>52</v>
      </c>
      <c r="BF58" s="30">
        <f t="shared" si="15"/>
        <v>7.44</v>
      </c>
      <c r="BG58" s="43">
        <f t="shared" si="16"/>
        <v>5.793650793650793</v>
      </c>
      <c r="BH58" s="43">
        <f t="shared" si="17"/>
        <v>8.867920172167603</v>
      </c>
      <c r="BI58" s="43" t="e">
        <f t="shared" si="18"/>
        <v>#N/A</v>
      </c>
    </row>
    <row r="59" spans="1:61" ht="15" customHeight="1">
      <c r="A59" s="41" t="s">
        <v>112</v>
      </c>
      <c r="B59" s="42">
        <v>5.5</v>
      </c>
      <c r="C59" s="42">
        <v>3.5999999999999996</v>
      </c>
      <c r="D59" s="42">
        <v>3</v>
      </c>
      <c r="E59" s="42">
        <v>4.073015873015873</v>
      </c>
      <c r="F59" s="42">
        <v>0</v>
      </c>
      <c r="G59" s="42">
        <v>10</v>
      </c>
      <c r="H59" s="42">
        <v>10</v>
      </c>
      <c r="I59" s="42">
        <v>5</v>
      </c>
      <c r="J59" s="42">
        <v>9.936268358138433</v>
      </c>
      <c r="K59" s="42">
        <v>9.96176101488306</v>
      </c>
      <c r="L59" s="42">
        <f t="shared" si="0"/>
        <v>8.9796058746043</v>
      </c>
      <c r="M59" s="42">
        <v>10</v>
      </c>
      <c r="N59" s="42">
        <v>10</v>
      </c>
      <c r="O59" s="47">
        <v>10</v>
      </c>
      <c r="P59" s="47">
        <v>10</v>
      </c>
      <c r="Q59" s="47">
        <f t="shared" si="37"/>
        <v>10</v>
      </c>
      <c r="R59" s="47">
        <f t="shared" si="38"/>
        <v>10</v>
      </c>
      <c r="S59" s="42">
        <f t="shared" si="3"/>
        <v>6.326535291534767</v>
      </c>
      <c r="T59" s="42">
        <v>10</v>
      </c>
      <c r="U59" s="42">
        <v>10</v>
      </c>
      <c r="V59" s="42">
        <v>10</v>
      </c>
      <c r="W59" s="42">
        <f t="shared" si="4"/>
        <v>10</v>
      </c>
      <c r="X59" s="42">
        <v>7.5</v>
      </c>
      <c r="Y59" s="42">
        <v>7.5</v>
      </c>
      <c r="Z59" s="42">
        <f t="shared" si="49"/>
        <v>7.5</v>
      </c>
      <c r="AA59" s="42">
        <v>7.5</v>
      </c>
      <c r="AB59" s="42">
        <v>7.5</v>
      </c>
      <c r="AC59" s="42">
        <v>7.5</v>
      </c>
      <c r="AD59" s="42">
        <v>7.5</v>
      </c>
      <c r="AE59" s="42">
        <v>7.5</v>
      </c>
      <c r="AF59" s="42" t="e">
        <f>#N/A</f>
        <v>#N/A</v>
      </c>
      <c r="AG59" s="42">
        <v>7.5</v>
      </c>
      <c r="AH59" s="42">
        <v>7.5</v>
      </c>
      <c r="AI59" s="42">
        <v>7.5</v>
      </c>
      <c r="AJ59" s="42" t="e">
        <f>#N/A</f>
        <v>#N/A</v>
      </c>
      <c r="AK59" s="42" t="e">
        <f t="shared" si="50"/>
        <v>#N/A</v>
      </c>
      <c r="AL59" s="42">
        <v>10</v>
      </c>
      <c r="AM59" s="47">
        <v>4.333333333333333</v>
      </c>
      <c r="AN59" s="47">
        <v>3.75</v>
      </c>
      <c r="AO59" s="47">
        <v>7.5</v>
      </c>
      <c r="AP59" s="47">
        <v>7.5</v>
      </c>
      <c r="AQ59" s="47">
        <f t="shared" si="51"/>
        <v>7.5</v>
      </c>
      <c r="AR59" s="47">
        <v>7.5</v>
      </c>
      <c r="AS59" s="42">
        <f t="shared" si="8"/>
        <v>6.616666666666665</v>
      </c>
      <c r="AT59" s="42">
        <v>5</v>
      </c>
      <c r="AU59" s="42">
        <v>5</v>
      </c>
      <c r="AV59" s="42">
        <f t="shared" si="42"/>
        <v>5</v>
      </c>
      <c r="AW59" s="42" t="s">
        <v>60</v>
      </c>
      <c r="AX59" s="42" t="s">
        <v>60</v>
      </c>
      <c r="AY59" s="42">
        <f t="shared" si="10"/>
        <v>0</v>
      </c>
      <c r="AZ59" s="42">
        <v>10</v>
      </c>
      <c r="BA59" s="42">
        <f t="shared" si="11"/>
        <v>7.5</v>
      </c>
      <c r="BB59" s="43">
        <f t="shared" si="12"/>
        <v>6.511554457804327</v>
      </c>
      <c r="BC59" s="44">
        <v>7.45</v>
      </c>
      <c r="BD59" s="45">
        <f t="shared" si="13"/>
        <v>6.980777228902164</v>
      </c>
      <c r="BE59" s="61">
        <f t="shared" si="14"/>
        <v>73</v>
      </c>
      <c r="BF59" s="30">
        <f t="shared" si="15"/>
        <v>6.98</v>
      </c>
      <c r="BG59" s="43">
        <f t="shared" si="16"/>
        <v>4.073015873015873</v>
      </c>
      <c r="BH59" s="43">
        <f t="shared" si="17"/>
        <v>6.326535291534767</v>
      </c>
      <c r="BI59" s="43" t="e">
        <f t="shared" si="18"/>
        <v>#N/A</v>
      </c>
    </row>
    <row r="60" spans="1:61" ht="15" customHeight="1">
      <c r="A60" s="41" t="s">
        <v>225</v>
      </c>
      <c r="B60" s="42" t="s">
        <v>60</v>
      </c>
      <c r="C60" s="42" t="s">
        <v>60</v>
      </c>
      <c r="D60" s="42" t="s">
        <v>60</v>
      </c>
      <c r="E60" s="42">
        <v>3.078661</v>
      </c>
      <c r="F60" s="42">
        <v>6.44</v>
      </c>
      <c r="G60" s="42">
        <v>10</v>
      </c>
      <c r="H60" s="42">
        <v>10</v>
      </c>
      <c r="I60" s="42">
        <v>7.5</v>
      </c>
      <c r="J60" s="42">
        <v>9.97210302308938</v>
      </c>
      <c r="K60" s="42">
        <v>10</v>
      </c>
      <c r="L60" s="42">
        <f t="shared" si="0"/>
        <v>9.494420604617876</v>
      </c>
      <c r="M60" s="42">
        <v>0.4000000000000004</v>
      </c>
      <c r="N60" s="42">
        <v>7.5</v>
      </c>
      <c r="O60" s="47">
        <v>10</v>
      </c>
      <c r="P60" s="47">
        <v>5</v>
      </c>
      <c r="Q60" s="47">
        <f t="shared" si="37"/>
        <v>7.5</v>
      </c>
      <c r="R60" s="47">
        <f t="shared" si="38"/>
        <v>5.133333333333334</v>
      </c>
      <c r="S60" s="42">
        <f t="shared" si="3"/>
        <v>7.022584645983737</v>
      </c>
      <c r="T60" s="42">
        <v>10</v>
      </c>
      <c r="U60" s="42">
        <v>0</v>
      </c>
      <c r="V60" s="42">
        <v>5</v>
      </c>
      <c r="W60" s="42">
        <f t="shared" si="4"/>
        <v>5</v>
      </c>
      <c r="X60" s="42">
        <v>10</v>
      </c>
      <c r="Y60" s="42">
        <v>7.5</v>
      </c>
      <c r="Z60" s="42">
        <f t="shared" si="49"/>
        <v>8.75</v>
      </c>
      <c r="AA60" s="42">
        <v>7.5</v>
      </c>
      <c r="AB60" s="42">
        <v>7.5</v>
      </c>
      <c r="AC60" s="42">
        <v>7.5</v>
      </c>
      <c r="AD60" s="42">
        <v>7.5</v>
      </c>
      <c r="AE60" s="42">
        <v>7.5</v>
      </c>
      <c r="AF60" s="42" t="e">
        <f>#N/A</f>
        <v>#N/A</v>
      </c>
      <c r="AG60" s="42">
        <v>10</v>
      </c>
      <c r="AH60" s="42">
        <v>10</v>
      </c>
      <c r="AI60" s="42">
        <v>10</v>
      </c>
      <c r="AJ60" s="42" t="e">
        <f>#N/A</f>
        <v>#N/A</v>
      </c>
      <c r="AK60" s="42" t="e">
        <f t="shared" si="50"/>
        <v>#N/A</v>
      </c>
      <c r="AL60" s="42">
        <v>10</v>
      </c>
      <c r="AM60" s="47">
        <v>3.6666666666666665</v>
      </c>
      <c r="AN60" s="47">
        <v>3</v>
      </c>
      <c r="AO60" s="47">
        <v>7.5</v>
      </c>
      <c r="AP60" s="47">
        <v>7.5</v>
      </c>
      <c r="AQ60" s="47">
        <f t="shared" si="51"/>
        <v>7.5</v>
      </c>
      <c r="AR60" s="47">
        <v>7.5</v>
      </c>
      <c r="AS60" s="42">
        <f t="shared" si="8"/>
        <v>6.333333333333334</v>
      </c>
      <c r="AT60" s="42">
        <v>0</v>
      </c>
      <c r="AU60" s="42">
        <v>0</v>
      </c>
      <c r="AV60" s="42">
        <f t="shared" si="42"/>
        <v>0</v>
      </c>
      <c r="AW60" s="42">
        <v>10</v>
      </c>
      <c r="AX60" s="42">
        <v>10</v>
      </c>
      <c r="AY60" s="42">
        <f t="shared" si="10"/>
        <v>10</v>
      </c>
      <c r="AZ60" s="42">
        <v>5</v>
      </c>
      <c r="BA60" s="42">
        <f t="shared" si="11"/>
        <v>5</v>
      </c>
      <c r="BB60" s="43">
        <f t="shared" si="12"/>
        <v>5.846144744829267</v>
      </c>
      <c r="BC60" s="44">
        <v>5.62</v>
      </c>
      <c r="BD60" s="45">
        <f t="shared" si="13"/>
        <v>5.733072372414634</v>
      </c>
      <c r="BE60" s="61">
        <f t="shared" si="14"/>
        <v>139</v>
      </c>
      <c r="BF60" s="30">
        <f t="shared" si="15"/>
        <v>5.73</v>
      </c>
      <c r="BG60" s="43">
        <f t="shared" si="16"/>
        <v>3.078661</v>
      </c>
      <c r="BH60" s="43">
        <f t="shared" si="17"/>
        <v>7.022584645983737</v>
      </c>
      <c r="BI60" s="43" t="e">
        <f t="shared" si="18"/>
        <v>#N/A</v>
      </c>
    </row>
    <row r="61" spans="1:61" ht="15" customHeight="1">
      <c r="A61" s="41" t="s">
        <v>113</v>
      </c>
      <c r="B61" s="42" t="s">
        <v>60</v>
      </c>
      <c r="C61" s="42" t="s">
        <v>60</v>
      </c>
      <c r="D61" s="42" t="s">
        <v>60</v>
      </c>
      <c r="E61" s="42">
        <v>2.959626</v>
      </c>
      <c r="F61" s="42">
        <v>6.64</v>
      </c>
      <c r="G61" s="42">
        <v>10</v>
      </c>
      <c r="H61" s="42">
        <v>10</v>
      </c>
      <c r="I61" s="42">
        <v>2.5</v>
      </c>
      <c r="J61" s="42">
        <v>10</v>
      </c>
      <c r="K61" s="42">
        <v>10</v>
      </c>
      <c r="L61" s="42">
        <f t="shared" si="0"/>
        <v>8.5</v>
      </c>
      <c r="M61" s="42">
        <v>5</v>
      </c>
      <c r="N61" s="42">
        <v>10</v>
      </c>
      <c r="O61" s="47">
        <v>5</v>
      </c>
      <c r="P61" s="47" t="s">
        <v>60</v>
      </c>
      <c r="Q61" s="47">
        <f t="shared" si="37"/>
        <v>5</v>
      </c>
      <c r="R61" s="47">
        <f t="shared" si="38"/>
        <v>6.666666666666667</v>
      </c>
      <c r="S61" s="42">
        <f t="shared" si="3"/>
        <v>7.268888888888889</v>
      </c>
      <c r="T61" s="42">
        <v>10</v>
      </c>
      <c r="U61" s="42">
        <v>10</v>
      </c>
      <c r="V61" s="42">
        <v>10</v>
      </c>
      <c r="W61" s="42">
        <f t="shared" si="4"/>
        <v>10</v>
      </c>
      <c r="X61" s="42" t="s">
        <v>60</v>
      </c>
      <c r="Y61" s="42" t="s">
        <v>60</v>
      </c>
      <c r="Z61" s="42" t="s">
        <v>60</v>
      </c>
      <c r="AA61" s="42" t="s">
        <v>60</v>
      </c>
      <c r="AB61" s="42" t="s">
        <v>60</v>
      </c>
      <c r="AC61" s="42" t="s">
        <v>60</v>
      </c>
      <c r="AD61" s="42" t="s">
        <v>60</v>
      </c>
      <c r="AE61" s="42" t="s">
        <v>60</v>
      </c>
      <c r="AF61" s="42" t="s">
        <v>60</v>
      </c>
      <c r="AG61" s="42" t="s">
        <v>60</v>
      </c>
      <c r="AH61" s="42" t="s">
        <v>60</v>
      </c>
      <c r="AI61" s="42" t="s">
        <v>60</v>
      </c>
      <c r="AJ61" s="42" t="s">
        <v>60</v>
      </c>
      <c r="AK61" s="42" t="s">
        <v>60</v>
      </c>
      <c r="AL61" s="42">
        <v>10</v>
      </c>
      <c r="AM61" s="47">
        <v>3.6666666666666665</v>
      </c>
      <c r="AN61" s="47">
        <v>2.75</v>
      </c>
      <c r="AO61" s="47" t="s">
        <v>60</v>
      </c>
      <c r="AP61" s="47" t="s">
        <v>60</v>
      </c>
      <c r="AQ61" s="47" t="s">
        <v>60</v>
      </c>
      <c r="AR61" s="47" t="s">
        <v>60</v>
      </c>
      <c r="AS61" s="42">
        <f t="shared" si="8"/>
        <v>5.472222222222221</v>
      </c>
      <c r="AT61" s="42">
        <v>5</v>
      </c>
      <c r="AU61" s="42">
        <v>5</v>
      </c>
      <c r="AV61" s="42">
        <f t="shared" si="42"/>
        <v>5</v>
      </c>
      <c r="AW61" s="42">
        <v>0</v>
      </c>
      <c r="AX61" s="42">
        <v>0</v>
      </c>
      <c r="AY61" s="42">
        <f t="shared" si="10"/>
        <v>0</v>
      </c>
      <c r="AZ61" s="42">
        <v>10</v>
      </c>
      <c r="BA61" s="42">
        <f t="shared" si="11"/>
        <v>5</v>
      </c>
      <c r="BB61" s="43">
        <f t="shared" si="12"/>
        <v>5.969165759259258</v>
      </c>
      <c r="BC61" s="44">
        <v>6.12</v>
      </c>
      <c r="BD61" s="45">
        <f t="shared" si="13"/>
        <v>6.04458287962963</v>
      </c>
      <c r="BE61" s="61">
        <f t="shared" si="14"/>
        <v>130</v>
      </c>
      <c r="BF61" s="30">
        <f t="shared" si="15"/>
        <v>6.04</v>
      </c>
      <c r="BG61" s="43">
        <f t="shared" si="16"/>
        <v>2.959626</v>
      </c>
      <c r="BH61" s="43">
        <f t="shared" si="17"/>
        <v>7.268888888888889</v>
      </c>
      <c r="BI61" s="43">
        <f t="shared" si="18"/>
        <v>6.8240740740740735</v>
      </c>
    </row>
    <row r="62" spans="1:61" ht="15" customHeight="1">
      <c r="A62" s="41" t="s">
        <v>114</v>
      </c>
      <c r="B62" s="42" t="s">
        <v>60</v>
      </c>
      <c r="C62" s="42" t="s">
        <v>60</v>
      </c>
      <c r="D62" s="42" t="s">
        <v>60</v>
      </c>
      <c r="E62" s="42">
        <v>4.44756</v>
      </c>
      <c r="F62" s="42">
        <v>3.2</v>
      </c>
      <c r="G62" s="42">
        <v>10</v>
      </c>
      <c r="H62" s="42">
        <v>10</v>
      </c>
      <c r="I62" s="42">
        <v>7.5</v>
      </c>
      <c r="J62" s="42">
        <v>10</v>
      </c>
      <c r="K62" s="42">
        <v>10</v>
      </c>
      <c r="L62" s="42">
        <f t="shared" si="0"/>
        <v>9.5</v>
      </c>
      <c r="M62" s="42" t="s">
        <v>60</v>
      </c>
      <c r="N62" s="42" t="s">
        <v>60</v>
      </c>
      <c r="O62" s="47" t="s">
        <v>60</v>
      </c>
      <c r="P62" s="47" t="s">
        <v>60</v>
      </c>
      <c r="Q62" s="47" t="s">
        <v>60</v>
      </c>
      <c r="R62" s="47" t="s">
        <v>60</v>
      </c>
      <c r="S62" s="42">
        <f t="shared" si="3"/>
        <v>6.35</v>
      </c>
      <c r="T62" s="42">
        <v>10</v>
      </c>
      <c r="U62" s="42">
        <v>10</v>
      </c>
      <c r="V62" s="42" t="s">
        <v>60</v>
      </c>
      <c r="W62" s="42">
        <f t="shared" si="4"/>
        <v>10</v>
      </c>
      <c r="X62" s="42" t="s">
        <v>60</v>
      </c>
      <c r="Y62" s="42" t="s">
        <v>60</v>
      </c>
      <c r="Z62" s="42" t="s">
        <v>60</v>
      </c>
      <c r="AA62" s="42" t="s">
        <v>60</v>
      </c>
      <c r="AB62" s="42" t="s">
        <v>60</v>
      </c>
      <c r="AC62" s="42" t="s">
        <v>60</v>
      </c>
      <c r="AD62" s="42" t="s">
        <v>60</v>
      </c>
      <c r="AE62" s="42" t="s">
        <v>60</v>
      </c>
      <c r="AF62" s="42" t="s">
        <v>60</v>
      </c>
      <c r="AG62" s="42" t="s">
        <v>60</v>
      </c>
      <c r="AH62" s="42" t="s">
        <v>60</v>
      </c>
      <c r="AI62" s="42" t="s">
        <v>60</v>
      </c>
      <c r="AJ62" s="42" t="s">
        <v>60</v>
      </c>
      <c r="AK62" s="42" t="s">
        <v>60</v>
      </c>
      <c r="AL62" s="42">
        <v>10</v>
      </c>
      <c r="AM62" s="47">
        <v>6.666666666666667</v>
      </c>
      <c r="AN62" s="47">
        <v>6.75</v>
      </c>
      <c r="AO62" s="47" t="s">
        <v>60</v>
      </c>
      <c r="AP62" s="47" t="s">
        <v>60</v>
      </c>
      <c r="AQ62" s="47" t="s">
        <v>60</v>
      </c>
      <c r="AR62" s="47" t="s">
        <v>60</v>
      </c>
      <c r="AS62" s="42">
        <f t="shared" si="8"/>
        <v>7.805555555555556</v>
      </c>
      <c r="AT62" s="42" t="s">
        <v>60</v>
      </c>
      <c r="AU62" s="42" t="s">
        <v>60</v>
      </c>
      <c r="AV62" s="42" t="s">
        <v>60</v>
      </c>
      <c r="AW62" s="42">
        <v>10</v>
      </c>
      <c r="AX62" s="42">
        <v>10</v>
      </c>
      <c r="AY62" s="42">
        <f t="shared" si="10"/>
        <v>10</v>
      </c>
      <c r="AZ62" s="42" t="s">
        <v>60</v>
      </c>
      <c r="BA62" s="42">
        <f t="shared" si="11"/>
        <v>10</v>
      </c>
      <c r="BB62" s="43">
        <f t="shared" si="12"/>
        <v>7.33364925925926</v>
      </c>
      <c r="BC62" s="44">
        <v>6.28</v>
      </c>
      <c r="BD62" s="45">
        <f t="shared" si="13"/>
        <v>6.80682462962963</v>
      </c>
      <c r="BE62" s="61">
        <f t="shared" si="14"/>
        <v>85</v>
      </c>
      <c r="BF62" s="30">
        <f t="shared" si="15"/>
        <v>6.81</v>
      </c>
      <c r="BG62" s="43">
        <f t="shared" si="16"/>
        <v>4.44756</v>
      </c>
      <c r="BH62" s="43">
        <f t="shared" si="17"/>
        <v>6.35</v>
      </c>
      <c r="BI62" s="43">
        <f t="shared" si="18"/>
        <v>9.268518518518519</v>
      </c>
    </row>
    <row r="63" spans="1:61" ht="15" customHeight="1">
      <c r="A63" s="41" t="s">
        <v>115</v>
      </c>
      <c r="B63" s="42" t="s">
        <v>60</v>
      </c>
      <c r="C63" s="42" t="s">
        <v>60</v>
      </c>
      <c r="D63" s="42" t="s">
        <v>60</v>
      </c>
      <c r="E63" s="42">
        <v>3.2274540000000003</v>
      </c>
      <c r="F63" s="42">
        <v>5.920000000000001</v>
      </c>
      <c r="G63" s="42">
        <v>5</v>
      </c>
      <c r="H63" s="42">
        <v>10</v>
      </c>
      <c r="I63" s="42">
        <v>5</v>
      </c>
      <c r="J63" s="42">
        <v>10</v>
      </c>
      <c r="K63" s="42">
        <v>10</v>
      </c>
      <c r="L63" s="42">
        <f t="shared" si="0"/>
        <v>8</v>
      </c>
      <c r="M63" s="42">
        <v>10</v>
      </c>
      <c r="N63" s="42">
        <v>10</v>
      </c>
      <c r="O63" s="47">
        <v>5</v>
      </c>
      <c r="P63" s="47">
        <v>5</v>
      </c>
      <c r="Q63" s="47">
        <f aca="true" t="shared" si="52" ref="Q63:Q65">#N/A</f>
        <v>5</v>
      </c>
      <c r="R63" s="47">
        <f aca="true" t="shared" si="53" ref="R63:R92">AVERAGE(M63:N63,Q63)</f>
        <v>8.333333333333334</v>
      </c>
      <c r="S63" s="42">
        <f t="shared" si="3"/>
        <v>7.417777777777779</v>
      </c>
      <c r="T63" s="42">
        <v>10</v>
      </c>
      <c r="U63" s="42">
        <v>10</v>
      </c>
      <c r="V63" s="42">
        <v>10</v>
      </c>
      <c r="W63" s="42">
        <f t="shared" si="4"/>
        <v>10</v>
      </c>
      <c r="X63" s="42">
        <v>10</v>
      </c>
      <c r="Y63" s="42">
        <v>10</v>
      </c>
      <c r="Z63" s="42">
        <f aca="true" t="shared" si="54" ref="Z63:Z80">#N/A</f>
        <v>10</v>
      </c>
      <c r="AA63" s="42">
        <v>10</v>
      </c>
      <c r="AB63" s="42">
        <v>10</v>
      </c>
      <c r="AC63" s="42">
        <v>10</v>
      </c>
      <c r="AD63" s="42">
        <v>10</v>
      </c>
      <c r="AE63" s="42">
        <v>10</v>
      </c>
      <c r="AF63" s="42" t="e">
        <f>#N/A</f>
        <v>#N/A</v>
      </c>
      <c r="AG63" s="42">
        <v>10</v>
      </c>
      <c r="AH63" s="42">
        <v>10</v>
      </c>
      <c r="AI63" s="42">
        <v>2.5</v>
      </c>
      <c r="AJ63" s="42" t="e">
        <f>#N/A</f>
        <v>#N/A</v>
      </c>
      <c r="AK63" s="42" t="e">
        <f aca="true" t="shared" si="55" ref="AK63:AK80">AVERAGE(AA63,AB63,AF63,AJ63)</f>
        <v>#N/A</v>
      </c>
      <c r="AL63" s="42">
        <v>10</v>
      </c>
      <c r="AM63" s="47">
        <v>5.333333333333333</v>
      </c>
      <c r="AN63" s="47">
        <v>5.5</v>
      </c>
      <c r="AO63" s="47">
        <v>10</v>
      </c>
      <c r="AP63" s="47">
        <v>10</v>
      </c>
      <c r="AQ63" s="47">
        <f aca="true" t="shared" si="56" ref="AQ63:AQ80">#N/A</f>
        <v>10</v>
      </c>
      <c r="AR63" s="47">
        <v>10</v>
      </c>
      <c r="AS63" s="42">
        <f t="shared" si="8"/>
        <v>8.166666666666666</v>
      </c>
      <c r="AT63" s="42">
        <v>5</v>
      </c>
      <c r="AU63" s="42">
        <v>10</v>
      </c>
      <c r="AV63" s="42">
        <f aca="true" t="shared" si="57" ref="AV63:AV92">#N/A</f>
        <v>7.5</v>
      </c>
      <c r="AW63" s="42">
        <v>0</v>
      </c>
      <c r="AX63" s="42">
        <v>10</v>
      </c>
      <c r="AY63" s="42">
        <f t="shared" si="10"/>
        <v>5</v>
      </c>
      <c r="AZ63" s="42">
        <v>10</v>
      </c>
      <c r="BA63" s="42">
        <f t="shared" si="11"/>
        <v>7.5</v>
      </c>
      <c r="BB63" s="43">
        <f t="shared" si="12"/>
        <v>7.165474611111112</v>
      </c>
      <c r="BC63" s="44">
        <v>6.83</v>
      </c>
      <c r="BD63" s="45">
        <f t="shared" si="13"/>
        <v>6.997737305555556</v>
      </c>
      <c r="BE63" s="61">
        <f t="shared" si="14"/>
        <v>70</v>
      </c>
      <c r="BF63" s="30">
        <f t="shared" si="15"/>
        <v>7</v>
      </c>
      <c r="BG63" s="43">
        <f t="shared" si="16"/>
        <v>3.2274540000000003</v>
      </c>
      <c r="BH63" s="43">
        <f t="shared" si="17"/>
        <v>7.417777777777779</v>
      </c>
      <c r="BI63" s="43" t="e">
        <f t="shared" si="18"/>
        <v>#N/A</v>
      </c>
    </row>
    <row r="64" spans="1:61" ht="15" customHeight="1">
      <c r="A64" s="41" t="s">
        <v>116</v>
      </c>
      <c r="B64" s="42" t="s">
        <v>60</v>
      </c>
      <c r="C64" s="42" t="s">
        <v>60</v>
      </c>
      <c r="D64" s="42" t="s">
        <v>60</v>
      </c>
      <c r="E64" s="42">
        <v>3.4804030000000004</v>
      </c>
      <c r="F64" s="42">
        <v>0</v>
      </c>
      <c r="G64" s="42">
        <v>5</v>
      </c>
      <c r="H64" s="42">
        <v>10</v>
      </c>
      <c r="I64" s="42">
        <v>5</v>
      </c>
      <c r="J64" s="42">
        <v>10</v>
      </c>
      <c r="K64" s="42">
        <v>10</v>
      </c>
      <c r="L64" s="42">
        <f t="shared" si="0"/>
        <v>8</v>
      </c>
      <c r="M64" s="42">
        <v>10</v>
      </c>
      <c r="N64" s="42">
        <v>10</v>
      </c>
      <c r="O64" s="47">
        <v>5</v>
      </c>
      <c r="P64" s="47">
        <v>5</v>
      </c>
      <c r="Q64" s="47">
        <f t="shared" si="52"/>
        <v>5</v>
      </c>
      <c r="R64" s="47">
        <f t="shared" si="53"/>
        <v>8.333333333333334</v>
      </c>
      <c r="S64" s="42">
        <f t="shared" si="3"/>
        <v>5.4444444444444455</v>
      </c>
      <c r="T64" s="42">
        <v>5</v>
      </c>
      <c r="U64" s="42">
        <v>10</v>
      </c>
      <c r="V64" s="42">
        <v>5</v>
      </c>
      <c r="W64" s="42">
        <f t="shared" si="4"/>
        <v>6.666666666666667</v>
      </c>
      <c r="X64" s="42">
        <v>5</v>
      </c>
      <c r="Y64" s="42">
        <v>7.5</v>
      </c>
      <c r="Z64" s="42">
        <f t="shared" si="54"/>
        <v>6.25</v>
      </c>
      <c r="AA64" s="42">
        <v>7.5</v>
      </c>
      <c r="AB64" s="42">
        <v>7.5</v>
      </c>
      <c r="AC64" s="42">
        <v>7.5</v>
      </c>
      <c r="AD64" s="42">
        <v>7.5</v>
      </c>
      <c r="AE64" s="42">
        <v>7.5</v>
      </c>
      <c r="AF64" s="42" t="e">
        <f>#N/A</f>
        <v>#N/A</v>
      </c>
      <c r="AG64" s="42">
        <v>5</v>
      </c>
      <c r="AH64" s="42">
        <v>5</v>
      </c>
      <c r="AI64" s="42">
        <v>5</v>
      </c>
      <c r="AJ64" s="42" t="e">
        <f>#N/A</f>
        <v>#N/A</v>
      </c>
      <c r="AK64" s="42" t="e">
        <f t="shared" si="55"/>
        <v>#N/A</v>
      </c>
      <c r="AL64" s="42">
        <v>10</v>
      </c>
      <c r="AM64" s="47">
        <v>4</v>
      </c>
      <c r="AN64" s="47">
        <v>2.25</v>
      </c>
      <c r="AO64" s="47">
        <v>7.5</v>
      </c>
      <c r="AP64" s="47">
        <v>7.5</v>
      </c>
      <c r="AQ64" s="47">
        <f t="shared" si="56"/>
        <v>7.5</v>
      </c>
      <c r="AR64" s="47">
        <v>7.5</v>
      </c>
      <c r="AS64" s="42">
        <f t="shared" si="8"/>
        <v>6.25</v>
      </c>
      <c r="AT64" s="42">
        <v>10</v>
      </c>
      <c r="AU64" s="42">
        <v>10</v>
      </c>
      <c r="AV64" s="42">
        <f t="shared" si="57"/>
        <v>10</v>
      </c>
      <c r="AW64" s="42">
        <v>10</v>
      </c>
      <c r="AX64" s="42">
        <v>10</v>
      </c>
      <c r="AY64" s="42">
        <f t="shared" si="10"/>
        <v>10</v>
      </c>
      <c r="AZ64" s="42">
        <v>10</v>
      </c>
      <c r="BA64" s="42">
        <f t="shared" si="11"/>
        <v>10</v>
      </c>
      <c r="BB64" s="43">
        <f t="shared" si="12"/>
        <v>5.835378527777779</v>
      </c>
      <c r="BC64" s="44">
        <v>7.27</v>
      </c>
      <c r="BD64" s="45">
        <f t="shared" si="13"/>
        <v>6.552689263888889</v>
      </c>
      <c r="BE64" s="61">
        <f t="shared" si="14"/>
        <v>101</v>
      </c>
      <c r="BF64" s="30">
        <f t="shared" si="15"/>
        <v>6.55</v>
      </c>
      <c r="BG64" s="43">
        <f t="shared" si="16"/>
        <v>3.4804030000000004</v>
      </c>
      <c r="BH64" s="43">
        <f t="shared" si="17"/>
        <v>5.4444444444444455</v>
      </c>
      <c r="BI64" s="43" t="e">
        <f t="shared" si="18"/>
        <v>#N/A</v>
      </c>
    </row>
    <row r="65" spans="1:61" ht="15" customHeight="1">
      <c r="A65" s="41" t="s">
        <v>117</v>
      </c>
      <c r="B65" s="42">
        <v>7.6</v>
      </c>
      <c r="C65" s="42">
        <v>7.199999999999999</v>
      </c>
      <c r="D65" s="42">
        <v>7.3</v>
      </c>
      <c r="E65" s="42">
        <v>7.38730158730159</v>
      </c>
      <c r="F65" s="42">
        <v>9.840000000000002</v>
      </c>
      <c r="G65" s="42" t="s">
        <v>60</v>
      </c>
      <c r="H65" s="42">
        <v>10</v>
      </c>
      <c r="I65" s="42" t="s">
        <v>60</v>
      </c>
      <c r="J65" s="42">
        <v>10</v>
      </c>
      <c r="K65" s="42">
        <v>10</v>
      </c>
      <c r="L65" s="42">
        <f t="shared" si="0"/>
        <v>10</v>
      </c>
      <c r="M65" s="42">
        <v>10</v>
      </c>
      <c r="N65" s="42">
        <v>7.5</v>
      </c>
      <c r="O65" s="47">
        <v>5</v>
      </c>
      <c r="P65" s="47">
        <v>10</v>
      </c>
      <c r="Q65" s="47">
        <f t="shared" si="52"/>
        <v>7.5</v>
      </c>
      <c r="R65" s="47">
        <f t="shared" si="53"/>
        <v>8.333333333333334</v>
      </c>
      <c r="S65" s="42">
        <f t="shared" si="3"/>
        <v>9.391111111111114</v>
      </c>
      <c r="T65" s="42" t="s">
        <v>60</v>
      </c>
      <c r="U65" s="42" t="s">
        <v>60</v>
      </c>
      <c r="V65" s="42">
        <v>10</v>
      </c>
      <c r="W65" s="42">
        <f t="shared" si="4"/>
        <v>10</v>
      </c>
      <c r="X65" s="42">
        <v>10</v>
      </c>
      <c r="Y65" s="42">
        <v>10</v>
      </c>
      <c r="Z65" s="42">
        <f t="shared" si="54"/>
        <v>10</v>
      </c>
      <c r="AA65" s="42">
        <v>10</v>
      </c>
      <c r="AB65" s="42">
        <v>10</v>
      </c>
      <c r="AC65" s="42">
        <v>7.5</v>
      </c>
      <c r="AD65" s="42">
        <v>10</v>
      </c>
      <c r="AE65" s="42">
        <v>10</v>
      </c>
      <c r="AF65" s="42" t="e">
        <f>#N/A</f>
        <v>#N/A</v>
      </c>
      <c r="AG65" s="42">
        <v>10</v>
      </c>
      <c r="AH65" s="42">
        <v>10</v>
      </c>
      <c r="AI65" s="42">
        <v>10</v>
      </c>
      <c r="AJ65" s="42" t="e">
        <f>#N/A</f>
        <v>#N/A</v>
      </c>
      <c r="AK65" s="42" t="e">
        <f t="shared" si="55"/>
        <v>#N/A</v>
      </c>
      <c r="AL65" s="42">
        <v>10</v>
      </c>
      <c r="AM65" s="47">
        <v>6</v>
      </c>
      <c r="AN65" s="47">
        <v>6</v>
      </c>
      <c r="AO65" s="47">
        <v>10</v>
      </c>
      <c r="AP65" s="47">
        <v>10</v>
      </c>
      <c r="AQ65" s="47">
        <f t="shared" si="56"/>
        <v>10</v>
      </c>
      <c r="AR65" s="47">
        <v>10</v>
      </c>
      <c r="AS65" s="42">
        <f t="shared" si="8"/>
        <v>8.4</v>
      </c>
      <c r="AT65" s="42">
        <v>10</v>
      </c>
      <c r="AU65" s="42">
        <v>10</v>
      </c>
      <c r="AV65" s="42">
        <f t="shared" si="57"/>
        <v>10</v>
      </c>
      <c r="AW65" s="42">
        <v>10</v>
      </c>
      <c r="AX65" s="42">
        <v>10</v>
      </c>
      <c r="AY65" s="42">
        <f t="shared" si="10"/>
        <v>10</v>
      </c>
      <c r="AZ65" s="42">
        <v>10</v>
      </c>
      <c r="BA65" s="42">
        <f t="shared" si="11"/>
        <v>10</v>
      </c>
      <c r="BB65" s="43">
        <f t="shared" si="12"/>
        <v>9.013769841269841</v>
      </c>
      <c r="BC65" s="44">
        <v>8.97</v>
      </c>
      <c r="BD65" s="45">
        <f t="shared" si="13"/>
        <v>8.99188492063492</v>
      </c>
      <c r="BE65" s="61">
        <f t="shared" si="14"/>
        <v>1</v>
      </c>
      <c r="BF65" s="30">
        <f t="shared" si="15"/>
        <v>8.99</v>
      </c>
      <c r="BG65" s="43">
        <f t="shared" si="16"/>
        <v>7.38730158730159</v>
      </c>
      <c r="BH65" s="43">
        <f t="shared" si="17"/>
        <v>9.391111111111114</v>
      </c>
      <c r="BI65" s="43" t="e">
        <f t="shared" si="18"/>
        <v>#N/A</v>
      </c>
    </row>
    <row r="66" spans="1:61" ht="15" customHeight="1">
      <c r="A66" s="41" t="s">
        <v>118</v>
      </c>
      <c r="B66" s="42">
        <v>6.800000000000001</v>
      </c>
      <c r="C66" s="42">
        <v>4.9</v>
      </c>
      <c r="D66" s="42">
        <v>5.4</v>
      </c>
      <c r="E66" s="42">
        <v>5.706349206349205</v>
      </c>
      <c r="F66" s="42">
        <v>9.48</v>
      </c>
      <c r="G66" s="42">
        <v>10</v>
      </c>
      <c r="H66" s="42">
        <v>10</v>
      </c>
      <c r="I66" s="42">
        <v>7.5</v>
      </c>
      <c r="J66" s="42">
        <v>10</v>
      </c>
      <c r="K66" s="42">
        <v>10</v>
      </c>
      <c r="L66" s="42">
        <f t="shared" si="0"/>
        <v>9.5</v>
      </c>
      <c r="M66" s="42">
        <v>10</v>
      </c>
      <c r="N66" s="42">
        <v>10</v>
      </c>
      <c r="O66" s="47" t="s">
        <v>60</v>
      </c>
      <c r="P66" s="47" t="s">
        <v>60</v>
      </c>
      <c r="Q66" s="47" t="s">
        <v>60</v>
      </c>
      <c r="R66" s="47">
        <f t="shared" si="53"/>
        <v>10</v>
      </c>
      <c r="S66" s="42">
        <f t="shared" si="3"/>
        <v>9.66</v>
      </c>
      <c r="T66" s="42">
        <v>10</v>
      </c>
      <c r="U66" s="42">
        <v>10</v>
      </c>
      <c r="V66" s="42">
        <v>10</v>
      </c>
      <c r="W66" s="42">
        <f t="shared" si="4"/>
        <v>10</v>
      </c>
      <c r="X66" s="42">
        <v>10</v>
      </c>
      <c r="Y66" s="42">
        <v>7.5</v>
      </c>
      <c r="Z66" s="42">
        <f t="shared" si="54"/>
        <v>8.75</v>
      </c>
      <c r="AA66" s="42">
        <v>10</v>
      </c>
      <c r="AB66" s="42">
        <v>10</v>
      </c>
      <c r="AC66" s="42">
        <v>7.5</v>
      </c>
      <c r="AD66" s="42">
        <v>7.5</v>
      </c>
      <c r="AE66" s="42">
        <v>7.5</v>
      </c>
      <c r="AF66" s="42" t="e">
        <f>#N/A</f>
        <v>#N/A</v>
      </c>
      <c r="AG66" s="42">
        <v>10</v>
      </c>
      <c r="AH66" s="42">
        <v>10</v>
      </c>
      <c r="AI66" s="42">
        <v>10</v>
      </c>
      <c r="AJ66" s="42" t="e">
        <f>#N/A</f>
        <v>#N/A</v>
      </c>
      <c r="AK66" s="42" t="e">
        <f t="shared" si="55"/>
        <v>#N/A</v>
      </c>
      <c r="AL66" s="42">
        <v>10</v>
      </c>
      <c r="AM66" s="47">
        <v>6.333333333333333</v>
      </c>
      <c r="AN66" s="47">
        <v>6.75</v>
      </c>
      <c r="AO66" s="47">
        <v>10</v>
      </c>
      <c r="AP66" s="47">
        <v>10</v>
      </c>
      <c r="AQ66" s="47">
        <f t="shared" si="56"/>
        <v>10</v>
      </c>
      <c r="AR66" s="47">
        <v>10</v>
      </c>
      <c r="AS66" s="42">
        <f t="shared" si="8"/>
        <v>8.616666666666665</v>
      </c>
      <c r="AT66" s="42">
        <v>10</v>
      </c>
      <c r="AU66" s="42">
        <v>10</v>
      </c>
      <c r="AV66" s="42">
        <f t="shared" si="57"/>
        <v>10</v>
      </c>
      <c r="AW66" s="42">
        <v>10</v>
      </c>
      <c r="AX66" s="42">
        <v>10</v>
      </c>
      <c r="AY66" s="42">
        <f t="shared" si="10"/>
        <v>10</v>
      </c>
      <c r="AZ66" s="42">
        <v>10</v>
      </c>
      <c r="BA66" s="42">
        <f t="shared" si="11"/>
        <v>10</v>
      </c>
      <c r="BB66" s="43">
        <f t="shared" si="12"/>
        <v>8.515753968253968</v>
      </c>
      <c r="BC66" s="44">
        <v>7.25</v>
      </c>
      <c r="BD66" s="45">
        <f t="shared" si="13"/>
        <v>7.882876984126984</v>
      </c>
      <c r="BE66" s="61">
        <f t="shared" si="14"/>
        <v>36</v>
      </c>
      <c r="BF66" s="30">
        <f t="shared" si="15"/>
        <v>7.88</v>
      </c>
      <c r="BG66" s="43">
        <f t="shared" si="16"/>
        <v>5.706349206349205</v>
      </c>
      <c r="BH66" s="43">
        <f t="shared" si="17"/>
        <v>9.66</v>
      </c>
      <c r="BI66" s="43" t="e">
        <f t="shared" si="18"/>
        <v>#N/A</v>
      </c>
    </row>
    <row r="67" spans="1:61" ht="15" customHeight="1">
      <c r="A67" s="41" t="s">
        <v>119</v>
      </c>
      <c r="B67" s="42" t="s">
        <v>60</v>
      </c>
      <c r="C67" s="42" t="s">
        <v>60</v>
      </c>
      <c r="D67" s="42" t="s">
        <v>60</v>
      </c>
      <c r="E67" s="42">
        <v>7.7061340000000005</v>
      </c>
      <c r="F67" s="42">
        <v>9.879999999999999</v>
      </c>
      <c r="G67" s="42">
        <v>10</v>
      </c>
      <c r="H67" s="42">
        <v>10</v>
      </c>
      <c r="I67" s="42">
        <v>10</v>
      </c>
      <c r="J67" s="42">
        <v>10</v>
      </c>
      <c r="K67" s="42">
        <v>10</v>
      </c>
      <c r="L67" s="42">
        <f t="shared" si="0"/>
        <v>10</v>
      </c>
      <c r="M67" s="42">
        <v>10</v>
      </c>
      <c r="N67" s="42">
        <v>10</v>
      </c>
      <c r="O67" s="47">
        <v>10</v>
      </c>
      <c r="P67" s="47">
        <v>10</v>
      </c>
      <c r="Q67" s="47">
        <f aca="true" t="shared" si="58" ref="Q67:Q92">#N/A</f>
        <v>10</v>
      </c>
      <c r="R67" s="47">
        <f t="shared" si="53"/>
        <v>10</v>
      </c>
      <c r="S67" s="42">
        <f t="shared" si="3"/>
        <v>9.959999999999999</v>
      </c>
      <c r="T67" s="42">
        <v>10</v>
      </c>
      <c r="U67" s="42">
        <v>10</v>
      </c>
      <c r="V67" s="42">
        <v>10</v>
      </c>
      <c r="W67" s="42">
        <f t="shared" si="4"/>
        <v>10</v>
      </c>
      <c r="X67" s="42">
        <v>10</v>
      </c>
      <c r="Y67" s="42">
        <v>10</v>
      </c>
      <c r="Z67" s="42">
        <f t="shared" si="54"/>
        <v>10</v>
      </c>
      <c r="AA67" s="42">
        <v>10</v>
      </c>
      <c r="AB67" s="42">
        <v>10</v>
      </c>
      <c r="AC67" s="42">
        <v>10</v>
      </c>
      <c r="AD67" s="42">
        <v>10</v>
      </c>
      <c r="AE67" s="42">
        <v>10</v>
      </c>
      <c r="AF67" s="42" t="e">
        <f>#N/A</f>
        <v>#N/A</v>
      </c>
      <c r="AG67" s="42">
        <v>10</v>
      </c>
      <c r="AH67" s="42">
        <v>10</v>
      </c>
      <c r="AI67" s="42">
        <v>10</v>
      </c>
      <c r="AJ67" s="42" t="e">
        <f>#N/A</f>
        <v>#N/A</v>
      </c>
      <c r="AK67" s="42" t="e">
        <f t="shared" si="55"/>
        <v>#N/A</v>
      </c>
      <c r="AL67" s="42">
        <v>10</v>
      </c>
      <c r="AM67" s="47">
        <v>9</v>
      </c>
      <c r="AN67" s="47">
        <v>9</v>
      </c>
      <c r="AO67" s="47">
        <v>10</v>
      </c>
      <c r="AP67" s="47">
        <v>10</v>
      </c>
      <c r="AQ67" s="47">
        <f t="shared" si="56"/>
        <v>10</v>
      </c>
      <c r="AR67" s="47">
        <v>10</v>
      </c>
      <c r="AS67" s="42">
        <f t="shared" si="8"/>
        <v>9.6</v>
      </c>
      <c r="AT67" s="42">
        <v>10</v>
      </c>
      <c r="AU67" s="42">
        <v>10</v>
      </c>
      <c r="AV67" s="42">
        <f t="shared" si="57"/>
        <v>10</v>
      </c>
      <c r="AW67" s="42">
        <v>10</v>
      </c>
      <c r="AX67" s="42">
        <v>10</v>
      </c>
      <c r="AY67" s="42">
        <f t="shared" si="10"/>
        <v>10</v>
      </c>
      <c r="AZ67" s="42">
        <v>10</v>
      </c>
      <c r="BA67" s="42">
        <f t="shared" si="11"/>
        <v>10</v>
      </c>
      <c r="BB67" s="43">
        <f t="shared" si="12"/>
        <v>9.3765335</v>
      </c>
      <c r="BC67" s="44">
        <v>6.87</v>
      </c>
      <c r="BD67" s="45">
        <f t="shared" si="13"/>
        <v>8.12326675</v>
      </c>
      <c r="BE67" s="61">
        <f t="shared" si="14"/>
        <v>27</v>
      </c>
      <c r="BF67" s="30">
        <f t="shared" si="15"/>
        <v>8.12</v>
      </c>
      <c r="BG67" s="43">
        <f t="shared" si="16"/>
        <v>7.7061340000000005</v>
      </c>
      <c r="BH67" s="43">
        <f t="shared" si="17"/>
        <v>9.959999999999999</v>
      </c>
      <c r="BI67" s="43" t="e">
        <f t="shared" si="18"/>
        <v>#N/A</v>
      </c>
    </row>
    <row r="68" spans="1:61" ht="15" customHeight="1">
      <c r="A68" s="41" t="s">
        <v>120</v>
      </c>
      <c r="B68" s="42">
        <v>4.1</v>
      </c>
      <c r="C68" s="42">
        <v>3.9000000000000004</v>
      </c>
      <c r="D68" s="42">
        <v>4.5</v>
      </c>
      <c r="E68" s="42">
        <v>4.131746031746031</v>
      </c>
      <c r="F68" s="42">
        <v>8.6</v>
      </c>
      <c r="G68" s="42">
        <v>0</v>
      </c>
      <c r="H68" s="42">
        <v>9.90334757678992</v>
      </c>
      <c r="I68" s="42">
        <v>5</v>
      </c>
      <c r="J68" s="42">
        <v>9.877035192034619</v>
      </c>
      <c r="K68" s="42">
        <v>9.879484067447487</v>
      </c>
      <c r="L68" s="42">
        <f t="shared" si="0"/>
        <v>6.931973367254405</v>
      </c>
      <c r="M68" s="42">
        <v>10</v>
      </c>
      <c r="N68" s="42">
        <v>5</v>
      </c>
      <c r="O68" s="47">
        <v>5</v>
      </c>
      <c r="P68" s="47">
        <v>5</v>
      </c>
      <c r="Q68" s="47">
        <f t="shared" si="58"/>
        <v>5</v>
      </c>
      <c r="R68" s="47">
        <f t="shared" si="53"/>
        <v>6.666666666666667</v>
      </c>
      <c r="S68" s="42">
        <f t="shared" si="3"/>
        <v>7.399546677973691</v>
      </c>
      <c r="T68" s="42">
        <v>5</v>
      </c>
      <c r="U68" s="42">
        <v>10</v>
      </c>
      <c r="V68" s="42">
        <v>10</v>
      </c>
      <c r="W68" s="42">
        <f t="shared" si="4"/>
        <v>8.333333333333334</v>
      </c>
      <c r="X68" s="42">
        <v>10</v>
      </c>
      <c r="Y68" s="42">
        <v>10</v>
      </c>
      <c r="Z68" s="42">
        <f t="shared" si="54"/>
        <v>10</v>
      </c>
      <c r="AA68" s="42">
        <v>10</v>
      </c>
      <c r="AB68" s="42">
        <v>10</v>
      </c>
      <c r="AC68" s="42">
        <v>10</v>
      </c>
      <c r="AD68" s="42">
        <v>10</v>
      </c>
      <c r="AE68" s="42">
        <v>10</v>
      </c>
      <c r="AF68" s="42" t="e">
        <f>#N/A</f>
        <v>#N/A</v>
      </c>
      <c r="AG68" s="42">
        <v>10</v>
      </c>
      <c r="AH68" s="42">
        <v>7.5</v>
      </c>
      <c r="AI68" s="42">
        <v>10</v>
      </c>
      <c r="AJ68" s="42" t="e">
        <f>#N/A</f>
        <v>#N/A</v>
      </c>
      <c r="AK68" s="42" t="e">
        <f t="shared" si="55"/>
        <v>#N/A</v>
      </c>
      <c r="AL68" s="42">
        <v>9.68737760686767</v>
      </c>
      <c r="AM68" s="47">
        <v>6.666666666666667</v>
      </c>
      <c r="AN68" s="47">
        <v>5</v>
      </c>
      <c r="AO68" s="47">
        <v>7.5</v>
      </c>
      <c r="AP68" s="47">
        <v>5</v>
      </c>
      <c r="AQ68" s="47">
        <f t="shared" si="56"/>
        <v>6.25</v>
      </c>
      <c r="AR68" s="47">
        <v>10</v>
      </c>
      <c r="AS68" s="42">
        <f t="shared" si="8"/>
        <v>7.5208088547068686</v>
      </c>
      <c r="AT68" s="42">
        <v>5</v>
      </c>
      <c r="AU68" s="42">
        <v>5</v>
      </c>
      <c r="AV68" s="42">
        <f t="shared" si="57"/>
        <v>5</v>
      </c>
      <c r="AW68" s="42">
        <v>10</v>
      </c>
      <c r="AX68" s="42">
        <v>10</v>
      </c>
      <c r="AY68" s="42">
        <f t="shared" si="10"/>
        <v>10</v>
      </c>
      <c r="AZ68" s="42">
        <v>5</v>
      </c>
      <c r="BA68" s="42">
        <f t="shared" si="11"/>
        <v>6.666666666666667</v>
      </c>
      <c r="BB68" s="43">
        <f t="shared" si="12"/>
        <v>7.114070729567285</v>
      </c>
      <c r="BC68" s="44">
        <v>6.43</v>
      </c>
      <c r="BD68" s="45">
        <f t="shared" si="13"/>
        <v>6.772035364783642</v>
      </c>
      <c r="BE68" s="61">
        <f t="shared" si="14"/>
        <v>87</v>
      </c>
      <c r="BF68" s="30">
        <f t="shared" si="15"/>
        <v>6.77</v>
      </c>
      <c r="BG68" s="43">
        <f t="shared" si="16"/>
        <v>4.131746031746031</v>
      </c>
      <c r="BH68" s="43">
        <f t="shared" si="17"/>
        <v>7.399546677973691</v>
      </c>
      <c r="BI68" s="43" t="e">
        <f t="shared" si="18"/>
        <v>#N/A</v>
      </c>
    </row>
    <row r="69" spans="1:61" ht="15" customHeight="1">
      <c r="A69" s="41" t="s">
        <v>121</v>
      </c>
      <c r="B69" s="42">
        <v>4.4</v>
      </c>
      <c r="C69" s="42">
        <v>4.699999999999999</v>
      </c>
      <c r="D69" s="42">
        <v>3.7</v>
      </c>
      <c r="E69" s="42">
        <v>4.242857142857142</v>
      </c>
      <c r="F69" s="42">
        <v>9.76</v>
      </c>
      <c r="G69" s="42">
        <v>10</v>
      </c>
      <c r="H69" s="42">
        <v>10</v>
      </c>
      <c r="I69" s="42">
        <v>7.5</v>
      </c>
      <c r="J69" s="42">
        <v>9.969488123257284</v>
      </c>
      <c r="K69" s="42">
        <v>9.987264607968259</v>
      </c>
      <c r="L69" s="42">
        <f t="shared" si="0"/>
        <v>9.491350546245108</v>
      </c>
      <c r="M69" s="42">
        <v>10</v>
      </c>
      <c r="N69" s="42">
        <v>7.5</v>
      </c>
      <c r="O69" s="47">
        <v>5</v>
      </c>
      <c r="P69" s="47">
        <v>5</v>
      </c>
      <c r="Q69" s="47">
        <f t="shared" si="58"/>
        <v>5</v>
      </c>
      <c r="R69" s="47">
        <f t="shared" si="53"/>
        <v>7.5</v>
      </c>
      <c r="S69" s="42">
        <f t="shared" si="3"/>
        <v>8.91711684874837</v>
      </c>
      <c r="T69" s="42">
        <v>5</v>
      </c>
      <c r="U69" s="42">
        <v>10</v>
      </c>
      <c r="V69" s="42">
        <v>5</v>
      </c>
      <c r="W69" s="42">
        <f t="shared" si="4"/>
        <v>6.666666666666667</v>
      </c>
      <c r="X69" s="42">
        <v>7.5</v>
      </c>
      <c r="Y69" s="42">
        <v>10</v>
      </c>
      <c r="Z69" s="42">
        <f t="shared" si="54"/>
        <v>8.75</v>
      </c>
      <c r="AA69" s="42">
        <v>10</v>
      </c>
      <c r="AB69" s="42">
        <v>10</v>
      </c>
      <c r="AC69" s="42">
        <v>7.5</v>
      </c>
      <c r="AD69" s="42">
        <v>7.5</v>
      </c>
      <c r="AE69" s="42">
        <v>7.5</v>
      </c>
      <c r="AF69" s="42" t="e">
        <f>#N/A</f>
        <v>#N/A</v>
      </c>
      <c r="AG69" s="42">
        <v>10</v>
      </c>
      <c r="AH69" s="42">
        <v>7.5</v>
      </c>
      <c r="AI69" s="42">
        <v>10</v>
      </c>
      <c r="AJ69" s="42" t="e">
        <f>#N/A</f>
        <v>#N/A</v>
      </c>
      <c r="AK69" s="42" t="e">
        <f t="shared" si="55"/>
        <v>#N/A</v>
      </c>
      <c r="AL69" s="42">
        <v>10</v>
      </c>
      <c r="AM69" s="47">
        <v>4.666666666666667</v>
      </c>
      <c r="AN69" s="47">
        <v>5.5</v>
      </c>
      <c r="AO69" s="47">
        <v>10</v>
      </c>
      <c r="AP69" s="47">
        <v>7.5</v>
      </c>
      <c r="AQ69" s="47">
        <f t="shared" si="56"/>
        <v>8.75</v>
      </c>
      <c r="AR69" s="47">
        <v>7.5</v>
      </c>
      <c r="AS69" s="42">
        <f t="shared" si="8"/>
        <v>7.283333333333334</v>
      </c>
      <c r="AT69" s="42">
        <v>5</v>
      </c>
      <c r="AU69" s="42">
        <v>5</v>
      </c>
      <c r="AV69" s="42">
        <f t="shared" si="57"/>
        <v>5</v>
      </c>
      <c r="AW69" s="42">
        <v>5</v>
      </c>
      <c r="AX69" s="42">
        <v>5</v>
      </c>
      <c r="AY69" s="42">
        <f t="shared" si="10"/>
        <v>5</v>
      </c>
      <c r="AZ69" s="42">
        <v>5</v>
      </c>
      <c r="BA69" s="42">
        <f t="shared" si="11"/>
        <v>5</v>
      </c>
      <c r="BB69" s="43">
        <f t="shared" si="12"/>
        <v>6.976660164568045</v>
      </c>
      <c r="BC69" s="44">
        <v>7.01</v>
      </c>
      <c r="BD69" s="45">
        <f t="shared" si="13"/>
        <v>6.9933300822840225</v>
      </c>
      <c r="BE69" s="61">
        <f t="shared" si="14"/>
        <v>72</v>
      </c>
      <c r="BF69" s="30">
        <f t="shared" si="15"/>
        <v>6.99</v>
      </c>
      <c r="BG69" s="43">
        <f t="shared" si="16"/>
        <v>4.242857142857142</v>
      </c>
      <c r="BH69" s="43">
        <f t="shared" si="17"/>
        <v>8.91711684874837</v>
      </c>
      <c r="BI69" s="43" t="e">
        <f t="shared" si="18"/>
        <v>#N/A</v>
      </c>
    </row>
    <row r="70" spans="1:61" ht="15" customHeight="1">
      <c r="A70" s="41" t="s">
        <v>122</v>
      </c>
      <c r="B70" s="42">
        <v>1.9</v>
      </c>
      <c r="C70" s="42">
        <v>5.6</v>
      </c>
      <c r="D70" s="42">
        <v>3.8</v>
      </c>
      <c r="E70" s="42">
        <v>3.7698412698412698</v>
      </c>
      <c r="F70" s="42">
        <v>8.36</v>
      </c>
      <c r="G70" s="42">
        <v>0</v>
      </c>
      <c r="H70" s="42">
        <v>10</v>
      </c>
      <c r="I70" s="42">
        <v>2.5</v>
      </c>
      <c r="J70" s="42">
        <v>9.84446377558093</v>
      </c>
      <c r="K70" s="42">
        <v>9.955931403081262</v>
      </c>
      <c r="L70" s="42">
        <f t="shared" si="0"/>
        <v>6.460079035732439</v>
      </c>
      <c r="M70" s="42">
        <v>10</v>
      </c>
      <c r="N70" s="42">
        <v>7.5</v>
      </c>
      <c r="O70" s="47">
        <v>0</v>
      </c>
      <c r="P70" s="47">
        <v>0</v>
      </c>
      <c r="Q70" s="47">
        <f t="shared" si="58"/>
        <v>0</v>
      </c>
      <c r="R70" s="47">
        <f t="shared" si="53"/>
        <v>5.833333333333333</v>
      </c>
      <c r="S70" s="42">
        <f t="shared" si="3"/>
        <v>6.8844707896885895</v>
      </c>
      <c r="T70" s="42">
        <v>0</v>
      </c>
      <c r="U70" s="42">
        <v>0</v>
      </c>
      <c r="V70" s="42">
        <v>0</v>
      </c>
      <c r="W70" s="42">
        <f t="shared" si="4"/>
        <v>0</v>
      </c>
      <c r="X70" s="42">
        <v>5</v>
      </c>
      <c r="Y70" s="42">
        <v>5</v>
      </c>
      <c r="Z70" s="42">
        <f t="shared" si="54"/>
        <v>5</v>
      </c>
      <c r="AA70" s="42">
        <v>5</v>
      </c>
      <c r="AB70" s="42">
        <v>2.5</v>
      </c>
      <c r="AC70" s="42">
        <v>2.5</v>
      </c>
      <c r="AD70" s="42">
        <v>2.5</v>
      </c>
      <c r="AE70" s="42">
        <v>2.5</v>
      </c>
      <c r="AF70" s="42" t="e">
        <f>#N/A</f>
        <v>#N/A</v>
      </c>
      <c r="AG70" s="42">
        <v>2.5</v>
      </c>
      <c r="AH70" s="42">
        <v>2.5</v>
      </c>
      <c r="AI70" s="42">
        <v>2.5</v>
      </c>
      <c r="AJ70" s="42" t="e">
        <f>#N/A</f>
        <v>#N/A</v>
      </c>
      <c r="AK70" s="42" t="e">
        <f t="shared" si="55"/>
        <v>#N/A</v>
      </c>
      <c r="AL70" s="42">
        <v>10</v>
      </c>
      <c r="AM70" s="47">
        <v>0</v>
      </c>
      <c r="AN70" s="47">
        <v>1</v>
      </c>
      <c r="AO70" s="47">
        <v>5</v>
      </c>
      <c r="AP70" s="47">
        <v>2.5</v>
      </c>
      <c r="AQ70" s="47">
        <f t="shared" si="56"/>
        <v>3.75</v>
      </c>
      <c r="AR70" s="47">
        <v>2.5</v>
      </c>
      <c r="AS70" s="42">
        <f t="shared" si="8"/>
        <v>3.45</v>
      </c>
      <c r="AT70" s="42">
        <v>0</v>
      </c>
      <c r="AU70" s="42">
        <v>0</v>
      </c>
      <c r="AV70" s="42">
        <f t="shared" si="57"/>
        <v>0</v>
      </c>
      <c r="AW70" s="42">
        <v>0</v>
      </c>
      <c r="AX70" s="42">
        <v>0</v>
      </c>
      <c r="AY70" s="42">
        <f t="shared" si="10"/>
        <v>0</v>
      </c>
      <c r="AZ70" s="42">
        <v>5</v>
      </c>
      <c r="BA70" s="42">
        <f t="shared" si="11"/>
        <v>1.6666666666666667</v>
      </c>
      <c r="BB70" s="43">
        <f t="shared" si="12"/>
        <v>3.9877446815491315</v>
      </c>
      <c r="BC70" s="44">
        <v>5.43</v>
      </c>
      <c r="BD70" s="45">
        <f t="shared" si="13"/>
        <v>4.708872340774565</v>
      </c>
      <c r="BE70" s="61">
        <f t="shared" si="14"/>
        <v>155</v>
      </c>
      <c r="BF70" s="30">
        <f t="shared" si="15"/>
        <v>4.71</v>
      </c>
      <c r="BG70" s="43">
        <f t="shared" si="16"/>
        <v>3.7698412698412698</v>
      </c>
      <c r="BH70" s="43">
        <f t="shared" si="17"/>
        <v>6.8844707896885895</v>
      </c>
      <c r="BI70" s="43" t="e">
        <f t="shared" si="18"/>
        <v>#N/A</v>
      </c>
    </row>
    <row r="71" spans="1:61" ht="15" customHeight="1">
      <c r="A71" s="41" t="s">
        <v>123</v>
      </c>
      <c r="B71" s="42" t="s">
        <v>60</v>
      </c>
      <c r="C71" s="42" t="s">
        <v>60</v>
      </c>
      <c r="D71" s="42" t="s">
        <v>60</v>
      </c>
      <c r="E71" s="42">
        <v>7.79541</v>
      </c>
      <c r="F71" s="42">
        <v>9.520000000000001</v>
      </c>
      <c r="G71" s="42">
        <v>10</v>
      </c>
      <c r="H71" s="42">
        <v>10</v>
      </c>
      <c r="I71" s="42">
        <v>7.5</v>
      </c>
      <c r="J71" s="42">
        <v>9.710037389228846</v>
      </c>
      <c r="K71" s="42">
        <v>9.956505608384328</v>
      </c>
      <c r="L71" s="42">
        <f t="shared" si="0"/>
        <v>9.433308599522634</v>
      </c>
      <c r="M71" s="42">
        <v>10</v>
      </c>
      <c r="N71" s="42">
        <v>10</v>
      </c>
      <c r="O71" s="47">
        <v>10</v>
      </c>
      <c r="P71" s="47">
        <v>10</v>
      </c>
      <c r="Q71" s="47">
        <f t="shared" si="58"/>
        <v>10</v>
      </c>
      <c r="R71" s="47">
        <f t="shared" si="53"/>
        <v>10</v>
      </c>
      <c r="S71" s="42">
        <f t="shared" si="3"/>
        <v>9.651102866507545</v>
      </c>
      <c r="T71" s="42">
        <v>10</v>
      </c>
      <c r="U71" s="42">
        <v>10</v>
      </c>
      <c r="V71" s="42">
        <v>10</v>
      </c>
      <c r="W71" s="42">
        <f t="shared" si="4"/>
        <v>10</v>
      </c>
      <c r="X71" s="42">
        <v>10</v>
      </c>
      <c r="Y71" s="42">
        <v>10</v>
      </c>
      <c r="Z71" s="42">
        <f t="shared" si="54"/>
        <v>10</v>
      </c>
      <c r="AA71" s="42">
        <v>10</v>
      </c>
      <c r="AB71" s="42">
        <v>10</v>
      </c>
      <c r="AC71" s="42">
        <v>10</v>
      </c>
      <c r="AD71" s="42">
        <v>7.5</v>
      </c>
      <c r="AE71" s="42">
        <v>10</v>
      </c>
      <c r="AF71" s="42" t="e">
        <f>#N/A</f>
        <v>#N/A</v>
      </c>
      <c r="AG71" s="42">
        <v>10</v>
      </c>
      <c r="AH71" s="42">
        <v>10</v>
      </c>
      <c r="AI71" s="42">
        <v>10</v>
      </c>
      <c r="AJ71" s="42" t="e">
        <f>#N/A</f>
        <v>#N/A</v>
      </c>
      <c r="AK71" s="42" t="e">
        <f t="shared" si="55"/>
        <v>#N/A</v>
      </c>
      <c r="AL71" s="42">
        <v>10</v>
      </c>
      <c r="AM71" s="47">
        <v>8.333333333333334</v>
      </c>
      <c r="AN71" s="47">
        <v>8.5</v>
      </c>
      <c r="AO71" s="47">
        <v>10</v>
      </c>
      <c r="AP71" s="47">
        <v>10</v>
      </c>
      <c r="AQ71" s="47">
        <f t="shared" si="56"/>
        <v>10</v>
      </c>
      <c r="AR71" s="47">
        <v>10</v>
      </c>
      <c r="AS71" s="42">
        <f t="shared" si="8"/>
        <v>9.366666666666667</v>
      </c>
      <c r="AT71" s="42">
        <v>10</v>
      </c>
      <c r="AU71" s="42">
        <v>10</v>
      </c>
      <c r="AV71" s="42">
        <f t="shared" si="57"/>
        <v>10</v>
      </c>
      <c r="AW71" s="42">
        <v>10</v>
      </c>
      <c r="AX71" s="42">
        <v>10</v>
      </c>
      <c r="AY71" s="42">
        <f t="shared" si="10"/>
        <v>10</v>
      </c>
      <c r="AZ71" s="42">
        <v>10</v>
      </c>
      <c r="BA71" s="42">
        <f t="shared" si="11"/>
        <v>10</v>
      </c>
      <c r="BB71" s="43">
        <f t="shared" si="12"/>
        <v>9.27746154996022</v>
      </c>
      <c r="BC71" s="44">
        <v>7.9</v>
      </c>
      <c r="BD71" s="45">
        <f t="shared" si="13"/>
        <v>8.58873077498011</v>
      </c>
      <c r="BE71" s="61">
        <f t="shared" si="14"/>
        <v>3</v>
      </c>
      <c r="BF71" s="30">
        <f t="shared" si="15"/>
        <v>8.59</v>
      </c>
      <c r="BG71" s="43">
        <f t="shared" si="16"/>
        <v>7.79541</v>
      </c>
      <c r="BH71" s="43">
        <f t="shared" si="17"/>
        <v>9.651102866507545</v>
      </c>
      <c r="BI71" s="43" t="e">
        <f t="shared" si="18"/>
        <v>#N/A</v>
      </c>
    </row>
    <row r="72" spans="1:61" ht="15" customHeight="1">
      <c r="A72" s="41" t="s">
        <v>124</v>
      </c>
      <c r="B72" s="42" t="s">
        <v>60</v>
      </c>
      <c r="C72" s="42" t="s">
        <v>60</v>
      </c>
      <c r="D72" s="42" t="s">
        <v>60</v>
      </c>
      <c r="E72" s="42">
        <v>6.590184</v>
      </c>
      <c r="F72" s="42">
        <v>9.28</v>
      </c>
      <c r="G72" s="42">
        <v>10</v>
      </c>
      <c r="H72" s="42">
        <v>10</v>
      </c>
      <c r="I72" s="42">
        <v>5</v>
      </c>
      <c r="J72" s="42">
        <v>9.917281882664351</v>
      </c>
      <c r="K72" s="42">
        <v>9.801476518394441</v>
      </c>
      <c r="L72" s="42">
        <f t="shared" si="0"/>
        <v>8.943751680211758</v>
      </c>
      <c r="M72" s="42">
        <v>10</v>
      </c>
      <c r="N72" s="42">
        <v>10</v>
      </c>
      <c r="O72" s="47">
        <v>10</v>
      </c>
      <c r="P72" s="47">
        <v>10</v>
      </c>
      <c r="Q72" s="47">
        <f t="shared" si="58"/>
        <v>10</v>
      </c>
      <c r="R72" s="47">
        <f t="shared" si="53"/>
        <v>10</v>
      </c>
      <c r="S72" s="42">
        <f t="shared" si="3"/>
        <v>9.407917226737252</v>
      </c>
      <c r="T72" s="42">
        <v>0</v>
      </c>
      <c r="U72" s="42">
        <v>0</v>
      </c>
      <c r="V72" s="42">
        <v>5</v>
      </c>
      <c r="W72" s="42">
        <f t="shared" si="4"/>
        <v>1.6666666666666667</v>
      </c>
      <c r="X72" s="42">
        <v>7.5</v>
      </c>
      <c r="Y72" s="42">
        <v>7.5</v>
      </c>
      <c r="Z72" s="42">
        <f t="shared" si="54"/>
        <v>7.5</v>
      </c>
      <c r="AA72" s="42">
        <v>10</v>
      </c>
      <c r="AB72" s="42">
        <v>10</v>
      </c>
      <c r="AC72" s="42">
        <v>10</v>
      </c>
      <c r="AD72" s="42">
        <v>10</v>
      </c>
      <c r="AE72" s="42">
        <v>10</v>
      </c>
      <c r="AF72" s="42" t="e">
        <f>#N/A</f>
        <v>#N/A</v>
      </c>
      <c r="AG72" s="42">
        <v>10</v>
      </c>
      <c r="AH72" s="42">
        <v>7.5</v>
      </c>
      <c r="AI72" s="42">
        <v>10</v>
      </c>
      <c r="AJ72" s="42" t="e">
        <f>#N/A</f>
        <v>#N/A</v>
      </c>
      <c r="AK72" s="42" t="e">
        <f t="shared" si="55"/>
        <v>#N/A</v>
      </c>
      <c r="AL72" s="42">
        <v>10</v>
      </c>
      <c r="AM72" s="47">
        <v>7.666666666666667</v>
      </c>
      <c r="AN72" s="47">
        <v>6.5</v>
      </c>
      <c r="AO72" s="47">
        <v>10</v>
      </c>
      <c r="AP72" s="47">
        <v>10</v>
      </c>
      <c r="AQ72" s="47">
        <f t="shared" si="56"/>
        <v>10</v>
      </c>
      <c r="AR72" s="47">
        <v>10</v>
      </c>
      <c r="AS72" s="42">
        <f t="shared" si="8"/>
        <v>8.833333333333334</v>
      </c>
      <c r="AT72" s="42">
        <v>10</v>
      </c>
      <c r="AU72" s="42">
        <v>10</v>
      </c>
      <c r="AV72" s="42">
        <f t="shared" si="57"/>
        <v>10</v>
      </c>
      <c r="AW72" s="42">
        <v>10</v>
      </c>
      <c r="AX72" s="42">
        <v>10</v>
      </c>
      <c r="AY72" s="42">
        <f t="shared" si="10"/>
        <v>10</v>
      </c>
      <c r="AZ72" s="42">
        <v>10</v>
      </c>
      <c r="BA72" s="42">
        <f t="shared" si="11"/>
        <v>10</v>
      </c>
      <c r="BB72" s="43">
        <f t="shared" si="12"/>
        <v>7.77869197335098</v>
      </c>
      <c r="BC72" s="44">
        <v>7.38</v>
      </c>
      <c r="BD72" s="45">
        <f t="shared" si="13"/>
        <v>7.57934598667549</v>
      </c>
      <c r="BE72" s="61">
        <f t="shared" si="14"/>
        <v>48</v>
      </c>
      <c r="BF72" s="30">
        <f t="shared" si="15"/>
        <v>7.58</v>
      </c>
      <c r="BG72" s="43">
        <f t="shared" si="16"/>
        <v>6.590184</v>
      </c>
      <c r="BH72" s="43">
        <f t="shared" si="17"/>
        <v>9.407917226737252</v>
      </c>
      <c r="BI72" s="43" t="e">
        <f t="shared" si="18"/>
        <v>#N/A</v>
      </c>
    </row>
    <row r="73" spans="1:61" ht="15" customHeight="1">
      <c r="A73" s="41" t="s">
        <v>125</v>
      </c>
      <c r="B73" s="42">
        <v>8</v>
      </c>
      <c r="C73" s="42">
        <v>5.8</v>
      </c>
      <c r="D73" s="42">
        <v>6.3</v>
      </c>
      <c r="E73" s="42">
        <v>6.68888888888889</v>
      </c>
      <c r="F73" s="42">
        <v>9.64</v>
      </c>
      <c r="G73" s="42">
        <v>10</v>
      </c>
      <c r="H73" s="42">
        <v>10</v>
      </c>
      <c r="I73" s="42">
        <v>10</v>
      </c>
      <c r="J73" s="42">
        <v>10</v>
      </c>
      <c r="K73" s="42">
        <v>9.990038839891417</v>
      </c>
      <c r="L73" s="42">
        <f t="shared" si="0"/>
        <v>9.998007767978283</v>
      </c>
      <c r="M73" s="42">
        <v>10</v>
      </c>
      <c r="N73" s="42">
        <v>10</v>
      </c>
      <c r="O73" s="47">
        <v>10</v>
      </c>
      <c r="P73" s="47">
        <v>10</v>
      </c>
      <c r="Q73" s="47">
        <f t="shared" si="58"/>
        <v>10</v>
      </c>
      <c r="R73" s="47">
        <f t="shared" si="53"/>
        <v>10</v>
      </c>
      <c r="S73" s="42">
        <f t="shared" si="3"/>
        <v>9.879335922659427</v>
      </c>
      <c r="T73" s="42">
        <v>10</v>
      </c>
      <c r="U73" s="42">
        <v>10</v>
      </c>
      <c r="V73" s="42">
        <v>10</v>
      </c>
      <c r="W73" s="42">
        <f t="shared" si="4"/>
        <v>10</v>
      </c>
      <c r="X73" s="42">
        <v>10</v>
      </c>
      <c r="Y73" s="42">
        <v>10</v>
      </c>
      <c r="Z73" s="42">
        <f t="shared" si="54"/>
        <v>10</v>
      </c>
      <c r="AA73" s="42">
        <v>10</v>
      </c>
      <c r="AB73" s="42">
        <v>10</v>
      </c>
      <c r="AC73" s="42">
        <v>10</v>
      </c>
      <c r="AD73" s="42">
        <v>10</v>
      </c>
      <c r="AE73" s="42">
        <v>10</v>
      </c>
      <c r="AF73" s="42" t="e">
        <f>#N/A</f>
        <v>#N/A</v>
      </c>
      <c r="AG73" s="42">
        <v>10</v>
      </c>
      <c r="AH73" s="42">
        <v>10</v>
      </c>
      <c r="AI73" s="42">
        <v>10</v>
      </c>
      <c r="AJ73" s="42" t="e">
        <f>#N/A</f>
        <v>#N/A</v>
      </c>
      <c r="AK73" s="42" t="e">
        <f t="shared" si="55"/>
        <v>#N/A</v>
      </c>
      <c r="AL73" s="42">
        <v>10</v>
      </c>
      <c r="AM73" s="47">
        <v>6</v>
      </c>
      <c r="AN73" s="47">
        <v>7.5</v>
      </c>
      <c r="AO73" s="47">
        <v>10</v>
      </c>
      <c r="AP73" s="47">
        <v>10</v>
      </c>
      <c r="AQ73" s="47">
        <f t="shared" si="56"/>
        <v>10</v>
      </c>
      <c r="AR73" s="47">
        <v>10</v>
      </c>
      <c r="AS73" s="42">
        <f t="shared" si="8"/>
        <v>8.7</v>
      </c>
      <c r="AT73" s="42">
        <v>10</v>
      </c>
      <c r="AU73" s="42">
        <v>10</v>
      </c>
      <c r="AV73" s="42">
        <f t="shared" si="57"/>
        <v>10</v>
      </c>
      <c r="AW73" s="42">
        <v>10</v>
      </c>
      <c r="AX73" s="42">
        <v>10</v>
      </c>
      <c r="AY73" s="42">
        <f t="shared" si="10"/>
        <v>10</v>
      </c>
      <c r="AZ73" s="42">
        <v>10</v>
      </c>
      <c r="BA73" s="42">
        <f t="shared" si="11"/>
        <v>10</v>
      </c>
      <c r="BB73" s="43">
        <f t="shared" si="12"/>
        <v>9.01205620288708</v>
      </c>
      <c r="BC73" s="44">
        <v>7.13</v>
      </c>
      <c r="BD73" s="45">
        <f t="shared" si="13"/>
        <v>8.07102810144354</v>
      </c>
      <c r="BE73" s="61">
        <f t="shared" si="14"/>
        <v>29</v>
      </c>
      <c r="BF73" s="30">
        <f t="shared" si="15"/>
        <v>8.07</v>
      </c>
      <c r="BG73" s="43">
        <f t="shared" si="16"/>
        <v>6.68888888888889</v>
      </c>
      <c r="BH73" s="43">
        <f t="shared" si="17"/>
        <v>9.879335922659427</v>
      </c>
      <c r="BI73" s="43" t="e">
        <f t="shared" si="18"/>
        <v>#N/A</v>
      </c>
    </row>
    <row r="74" spans="1:61" ht="15" customHeight="1">
      <c r="A74" s="41" t="s">
        <v>126</v>
      </c>
      <c r="B74" s="42">
        <v>4.8</v>
      </c>
      <c r="C74" s="42">
        <v>4.699999999999999</v>
      </c>
      <c r="D74" s="42">
        <v>4.2</v>
      </c>
      <c r="E74" s="42">
        <v>4.563492063492063</v>
      </c>
      <c r="F74" s="42">
        <v>0</v>
      </c>
      <c r="G74" s="42">
        <v>10</v>
      </c>
      <c r="H74" s="42">
        <v>10</v>
      </c>
      <c r="I74" s="42">
        <v>5</v>
      </c>
      <c r="J74" s="42">
        <v>10</v>
      </c>
      <c r="K74" s="42">
        <v>10</v>
      </c>
      <c r="L74" s="42">
        <f t="shared" si="0"/>
        <v>9</v>
      </c>
      <c r="M74" s="42">
        <v>10</v>
      </c>
      <c r="N74" s="42">
        <v>10</v>
      </c>
      <c r="O74" s="47">
        <v>10</v>
      </c>
      <c r="P74" s="47">
        <v>10</v>
      </c>
      <c r="Q74" s="47">
        <f t="shared" si="58"/>
        <v>10</v>
      </c>
      <c r="R74" s="47">
        <f t="shared" si="53"/>
        <v>10</v>
      </c>
      <c r="S74" s="42">
        <f t="shared" si="3"/>
        <v>6.333333333333333</v>
      </c>
      <c r="T74" s="42">
        <v>10</v>
      </c>
      <c r="U74" s="42">
        <v>10</v>
      </c>
      <c r="V74" s="42">
        <v>5</v>
      </c>
      <c r="W74" s="42">
        <f t="shared" si="4"/>
        <v>8.333333333333334</v>
      </c>
      <c r="X74" s="42">
        <v>7.5</v>
      </c>
      <c r="Y74" s="42">
        <v>10</v>
      </c>
      <c r="Z74" s="42">
        <f t="shared" si="54"/>
        <v>8.75</v>
      </c>
      <c r="AA74" s="42">
        <v>10</v>
      </c>
      <c r="AB74" s="42">
        <v>10</v>
      </c>
      <c r="AC74" s="42">
        <v>7.5</v>
      </c>
      <c r="AD74" s="42">
        <v>7.5</v>
      </c>
      <c r="AE74" s="42">
        <v>7.5</v>
      </c>
      <c r="AF74" s="42" t="e">
        <f>#N/A</f>
        <v>#N/A</v>
      </c>
      <c r="AG74" s="42">
        <v>7.5</v>
      </c>
      <c r="AH74" s="42">
        <v>7.5</v>
      </c>
      <c r="AI74" s="42">
        <v>7.5</v>
      </c>
      <c r="AJ74" s="42" t="e">
        <f>#N/A</f>
        <v>#N/A</v>
      </c>
      <c r="AK74" s="42" t="e">
        <f t="shared" si="55"/>
        <v>#N/A</v>
      </c>
      <c r="AL74" s="42">
        <v>10</v>
      </c>
      <c r="AM74" s="47">
        <v>9</v>
      </c>
      <c r="AN74" s="47">
        <v>8</v>
      </c>
      <c r="AO74" s="47">
        <v>10</v>
      </c>
      <c r="AP74" s="47">
        <v>10</v>
      </c>
      <c r="AQ74" s="47">
        <f t="shared" si="56"/>
        <v>10</v>
      </c>
      <c r="AR74" s="47">
        <v>10</v>
      </c>
      <c r="AS74" s="42">
        <f t="shared" si="8"/>
        <v>9.4</v>
      </c>
      <c r="AT74" s="42">
        <v>10</v>
      </c>
      <c r="AU74" s="42">
        <v>10</v>
      </c>
      <c r="AV74" s="42">
        <f t="shared" si="57"/>
        <v>10</v>
      </c>
      <c r="AW74" s="42">
        <v>0</v>
      </c>
      <c r="AX74" s="42">
        <v>10</v>
      </c>
      <c r="AY74" s="42">
        <f t="shared" si="10"/>
        <v>5</v>
      </c>
      <c r="AZ74" s="42">
        <v>10</v>
      </c>
      <c r="BA74" s="42">
        <f t="shared" si="11"/>
        <v>8.333333333333334</v>
      </c>
      <c r="BB74" s="43">
        <f t="shared" si="12"/>
        <v>7.080873015873016</v>
      </c>
      <c r="BC74" s="44">
        <v>7.33</v>
      </c>
      <c r="BD74" s="45">
        <f t="shared" si="13"/>
        <v>7.205436507936508</v>
      </c>
      <c r="BE74" s="61">
        <f t="shared" si="14"/>
        <v>58</v>
      </c>
      <c r="BF74" s="30">
        <f t="shared" si="15"/>
        <v>7.21</v>
      </c>
      <c r="BG74" s="43">
        <f t="shared" si="16"/>
        <v>4.563492063492063</v>
      </c>
      <c r="BH74" s="43">
        <f t="shared" si="17"/>
        <v>6.333333333333333</v>
      </c>
      <c r="BI74" s="43" t="e">
        <f t="shared" si="18"/>
        <v>#N/A</v>
      </c>
    </row>
    <row r="75" spans="1:61" ht="15" customHeight="1">
      <c r="A75" s="41" t="s">
        <v>127</v>
      </c>
      <c r="B75" s="42">
        <v>7.5</v>
      </c>
      <c r="C75" s="42">
        <v>7.3</v>
      </c>
      <c r="D75" s="42">
        <v>6.800000000000001</v>
      </c>
      <c r="E75" s="42">
        <v>7.219047619047618</v>
      </c>
      <c r="F75" s="42">
        <v>9.879999999999999</v>
      </c>
      <c r="G75" s="42">
        <v>10</v>
      </c>
      <c r="H75" s="42">
        <v>10</v>
      </c>
      <c r="I75" s="42">
        <v>10</v>
      </c>
      <c r="J75" s="42">
        <v>10</v>
      </c>
      <c r="K75" s="42">
        <v>10</v>
      </c>
      <c r="L75" s="42">
        <f t="shared" si="0"/>
        <v>10</v>
      </c>
      <c r="M75" s="42">
        <v>10</v>
      </c>
      <c r="N75" s="42">
        <v>7.5</v>
      </c>
      <c r="O75" s="47">
        <v>10</v>
      </c>
      <c r="P75" s="47">
        <v>10</v>
      </c>
      <c r="Q75" s="47">
        <f t="shared" si="58"/>
        <v>10</v>
      </c>
      <c r="R75" s="47">
        <f t="shared" si="53"/>
        <v>9.166666666666666</v>
      </c>
      <c r="S75" s="42">
        <f t="shared" si="3"/>
        <v>9.682222222222222</v>
      </c>
      <c r="T75" s="42">
        <v>10</v>
      </c>
      <c r="U75" s="42">
        <v>10</v>
      </c>
      <c r="V75" s="42">
        <v>10</v>
      </c>
      <c r="W75" s="42">
        <f t="shared" si="4"/>
        <v>10</v>
      </c>
      <c r="X75" s="42">
        <v>5</v>
      </c>
      <c r="Y75" s="42">
        <v>7.5</v>
      </c>
      <c r="Z75" s="42">
        <f t="shared" si="54"/>
        <v>6.25</v>
      </c>
      <c r="AA75" s="42">
        <v>10</v>
      </c>
      <c r="AB75" s="42">
        <v>10</v>
      </c>
      <c r="AC75" s="42">
        <v>7.5</v>
      </c>
      <c r="AD75" s="42">
        <v>10</v>
      </c>
      <c r="AE75" s="42">
        <v>7.5</v>
      </c>
      <c r="AF75" s="42" t="e">
        <f>#N/A</f>
        <v>#N/A</v>
      </c>
      <c r="AG75" s="42">
        <v>7.5</v>
      </c>
      <c r="AH75" s="42">
        <v>5</v>
      </c>
      <c r="AI75" s="42">
        <v>5</v>
      </c>
      <c r="AJ75" s="42" t="e">
        <f>#N/A</f>
        <v>#N/A</v>
      </c>
      <c r="AK75" s="42" t="e">
        <f t="shared" si="55"/>
        <v>#N/A</v>
      </c>
      <c r="AL75" s="42">
        <v>10</v>
      </c>
      <c r="AM75" s="47">
        <v>8.333333333333334</v>
      </c>
      <c r="AN75" s="47">
        <v>6.5</v>
      </c>
      <c r="AO75" s="47">
        <v>10</v>
      </c>
      <c r="AP75" s="47">
        <v>10</v>
      </c>
      <c r="AQ75" s="47">
        <f t="shared" si="56"/>
        <v>10</v>
      </c>
      <c r="AR75" s="47">
        <v>10</v>
      </c>
      <c r="AS75" s="42">
        <f t="shared" si="8"/>
        <v>8.966666666666667</v>
      </c>
      <c r="AT75" s="42">
        <v>10</v>
      </c>
      <c r="AU75" s="42">
        <v>10</v>
      </c>
      <c r="AV75" s="42">
        <f t="shared" si="57"/>
        <v>10</v>
      </c>
      <c r="AW75" s="42">
        <v>10</v>
      </c>
      <c r="AX75" s="42">
        <v>10</v>
      </c>
      <c r="AY75" s="42">
        <f t="shared" si="10"/>
        <v>10</v>
      </c>
      <c r="AZ75" s="42">
        <v>10</v>
      </c>
      <c r="BA75" s="42">
        <f t="shared" si="11"/>
        <v>10</v>
      </c>
      <c r="BB75" s="43">
        <f t="shared" si="12"/>
        <v>8.601150793650795</v>
      </c>
      <c r="BC75" s="44">
        <v>7.52</v>
      </c>
      <c r="BD75" s="45">
        <f t="shared" si="13"/>
        <v>8.060575396825397</v>
      </c>
      <c r="BE75" s="61">
        <f t="shared" si="14"/>
        <v>30</v>
      </c>
      <c r="BF75" s="30">
        <f t="shared" si="15"/>
        <v>8.06</v>
      </c>
      <c r="BG75" s="43">
        <f t="shared" si="16"/>
        <v>7.219047619047618</v>
      </c>
      <c r="BH75" s="43">
        <f t="shared" si="17"/>
        <v>9.682222222222222</v>
      </c>
      <c r="BI75" s="43" t="e">
        <f t="shared" si="18"/>
        <v>#N/A</v>
      </c>
    </row>
    <row r="76" spans="1:61" ht="15" customHeight="1">
      <c r="A76" s="41" t="s">
        <v>128</v>
      </c>
      <c r="B76" s="42">
        <v>4.3</v>
      </c>
      <c r="C76" s="42">
        <v>6.2</v>
      </c>
      <c r="D76" s="42">
        <v>5.6</v>
      </c>
      <c r="E76" s="42">
        <v>5.3809523809523805</v>
      </c>
      <c r="F76" s="42">
        <v>9.200000000000001</v>
      </c>
      <c r="G76" s="42">
        <v>5</v>
      </c>
      <c r="H76" s="42">
        <v>10</v>
      </c>
      <c r="I76" s="42">
        <v>10</v>
      </c>
      <c r="J76" s="42">
        <v>9.948400412796698</v>
      </c>
      <c r="K76" s="42">
        <v>10</v>
      </c>
      <c r="L76" s="42">
        <f t="shared" si="0"/>
        <v>8.98968008255934</v>
      </c>
      <c r="M76" s="42">
        <v>10</v>
      </c>
      <c r="N76" s="42">
        <v>7.5</v>
      </c>
      <c r="O76" s="47">
        <v>0</v>
      </c>
      <c r="P76" s="47">
        <v>0</v>
      </c>
      <c r="Q76" s="47">
        <f t="shared" si="58"/>
        <v>0</v>
      </c>
      <c r="R76" s="47">
        <f t="shared" si="53"/>
        <v>5.833333333333333</v>
      </c>
      <c r="S76" s="42">
        <f t="shared" si="3"/>
        <v>8.007671138630892</v>
      </c>
      <c r="T76" s="42">
        <v>0</v>
      </c>
      <c r="U76" s="42">
        <v>10</v>
      </c>
      <c r="V76" s="42">
        <v>5</v>
      </c>
      <c r="W76" s="42">
        <f t="shared" si="4"/>
        <v>5</v>
      </c>
      <c r="X76" s="42">
        <v>2.5</v>
      </c>
      <c r="Y76" s="42">
        <v>0</v>
      </c>
      <c r="Z76" s="42">
        <f t="shared" si="54"/>
        <v>1.25</v>
      </c>
      <c r="AA76" s="42">
        <v>7.5</v>
      </c>
      <c r="AB76" s="42">
        <v>10</v>
      </c>
      <c r="AC76" s="42">
        <v>0</v>
      </c>
      <c r="AD76" s="42">
        <v>7.5</v>
      </c>
      <c r="AE76" s="42">
        <v>7.5</v>
      </c>
      <c r="AF76" s="42" t="e">
        <f>#N/A</f>
        <v>#N/A</v>
      </c>
      <c r="AG76" s="42">
        <v>2.5</v>
      </c>
      <c r="AH76" s="42">
        <v>2.5</v>
      </c>
      <c r="AI76" s="42">
        <v>5</v>
      </c>
      <c r="AJ76" s="42" t="e">
        <f>#N/A</f>
        <v>#N/A</v>
      </c>
      <c r="AK76" s="42" t="e">
        <f t="shared" si="55"/>
        <v>#N/A</v>
      </c>
      <c r="AL76" s="42">
        <v>10</v>
      </c>
      <c r="AM76" s="47">
        <v>2.6666666666666665</v>
      </c>
      <c r="AN76" s="47">
        <v>3.5</v>
      </c>
      <c r="AO76" s="47">
        <v>7.5</v>
      </c>
      <c r="AP76" s="47">
        <v>7.5</v>
      </c>
      <c r="AQ76" s="47">
        <f t="shared" si="56"/>
        <v>7.5</v>
      </c>
      <c r="AR76" s="47">
        <v>10</v>
      </c>
      <c r="AS76" s="42">
        <f t="shared" si="8"/>
        <v>6.733333333333334</v>
      </c>
      <c r="AT76" s="42">
        <v>0</v>
      </c>
      <c r="AU76" s="42">
        <v>0</v>
      </c>
      <c r="AV76" s="42">
        <f t="shared" si="57"/>
        <v>0</v>
      </c>
      <c r="AW76" s="42">
        <v>10</v>
      </c>
      <c r="AX76" s="42">
        <v>10</v>
      </c>
      <c r="AY76" s="42">
        <f t="shared" si="10"/>
        <v>10</v>
      </c>
      <c r="AZ76" s="42">
        <v>0</v>
      </c>
      <c r="BA76" s="42">
        <f t="shared" si="11"/>
        <v>3.3333333333333335</v>
      </c>
      <c r="BB76" s="43">
        <f t="shared" si="12"/>
        <v>5.624655879895818</v>
      </c>
      <c r="BC76" s="44">
        <v>7.93</v>
      </c>
      <c r="BD76" s="45">
        <f t="shared" si="13"/>
        <v>6.777327939947909</v>
      </c>
      <c r="BE76" s="61">
        <f t="shared" si="14"/>
        <v>86</v>
      </c>
      <c r="BF76" s="30">
        <f t="shared" si="15"/>
        <v>6.78</v>
      </c>
      <c r="BG76" s="43">
        <f t="shared" si="16"/>
        <v>5.3809523809523805</v>
      </c>
      <c r="BH76" s="43">
        <f t="shared" si="17"/>
        <v>8.007671138630892</v>
      </c>
      <c r="BI76" s="43" t="e">
        <f t="shared" si="18"/>
        <v>#N/A</v>
      </c>
    </row>
    <row r="77" spans="1:61" ht="15" customHeight="1">
      <c r="A77" s="41" t="s">
        <v>129</v>
      </c>
      <c r="B77" s="42">
        <v>4.8</v>
      </c>
      <c r="C77" s="42">
        <v>4.699999999999999</v>
      </c>
      <c r="D77" s="42">
        <v>4</v>
      </c>
      <c r="E77" s="42">
        <v>4.506349206349207</v>
      </c>
      <c r="F77" s="42">
        <v>6.879999999999999</v>
      </c>
      <c r="G77" s="42">
        <v>0</v>
      </c>
      <c r="H77" s="42">
        <v>10</v>
      </c>
      <c r="I77" s="42">
        <v>5</v>
      </c>
      <c r="J77" s="42">
        <v>10</v>
      </c>
      <c r="K77" s="42">
        <v>10</v>
      </c>
      <c r="L77" s="42">
        <f t="shared" si="0"/>
        <v>7</v>
      </c>
      <c r="M77" s="42">
        <v>10</v>
      </c>
      <c r="N77" s="42">
        <v>10</v>
      </c>
      <c r="O77" s="47">
        <v>10</v>
      </c>
      <c r="P77" s="47">
        <v>10</v>
      </c>
      <c r="Q77" s="47">
        <f t="shared" si="58"/>
        <v>10</v>
      </c>
      <c r="R77" s="47">
        <f t="shared" si="53"/>
        <v>10</v>
      </c>
      <c r="S77" s="42">
        <f t="shared" si="3"/>
        <v>7.96</v>
      </c>
      <c r="T77" s="42">
        <v>5</v>
      </c>
      <c r="U77" s="42">
        <v>5</v>
      </c>
      <c r="V77" s="42">
        <v>5</v>
      </c>
      <c r="W77" s="42">
        <f t="shared" si="4"/>
        <v>5</v>
      </c>
      <c r="X77" s="42">
        <v>2.5</v>
      </c>
      <c r="Y77" s="42">
        <v>7.5</v>
      </c>
      <c r="Z77" s="42">
        <f t="shared" si="54"/>
        <v>5</v>
      </c>
      <c r="AA77" s="42">
        <v>2.5</v>
      </c>
      <c r="AB77" s="42">
        <v>2.5</v>
      </c>
      <c r="AC77" s="42">
        <v>0</v>
      </c>
      <c r="AD77" s="42">
        <v>2.5</v>
      </c>
      <c r="AE77" s="42">
        <v>7.5</v>
      </c>
      <c r="AF77" s="42" t="e">
        <f>#N/A</f>
        <v>#N/A</v>
      </c>
      <c r="AG77" s="42">
        <v>0</v>
      </c>
      <c r="AH77" s="42">
        <v>2.5</v>
      </c>
      <c r="AI77" s="42">
        <v>7.5</v>
      </c>
      <c r="AJ77" s="42" t="e">
        <f>#N/A</f>
        <v>#N/A</v>
      </c>
      <c r="AK77" s="42" t="e">
        <f t="shared" si="55"/>
        <v>#N/A</v>
      </c>
      <c r="AL77" s="42">
        <v>10</v>
      </c>
      <c r="AM77" s="47">
        <v>0.3333333333333333</v>
      </c>
      <c r="AN77" s="47">
        <v>1.75</v>
      </c>
      <c r="AO77" s="47">
        <v>7.5</v>
      </c>
      <c r="AP77" s="47">
        <v>5</v>
      </c>
      <c r="AQ77" s="47">
        <f t="shared" si="56"/>
        <v>6.25</v>
      </c>
      <c r="AR77" s="47">
        <v>7.5</v>
      </c>
      <c r="AS77" s="42">
        <f t="shared" si="8"/>
        <v>5.166666666666666</v>
      </c>
      <c r="AT77" s="42">
        <v>10</v>
      </c>
      <c r="AU77" s="42">
        <v>10</v>
      </c>
      <c r="AV77" s="42">
        <f t="shared" si="57"/>
        <v>10</v>
      </c>
      <c r="AW77" s="42">
        <v>10</v>
      </c>
      <c r="AX77" s="42">
        <v>10</v>
      </c>
      <c r="AY77" s="42">
        <f t="shared" si="10"/>
        <v>10</v>
      </c>
      <c r="AZ77" s="42">
        <v>10</v>
      </c>
      <c r="BA77" s="42">
        <f t="shared" si="11"/>
        <v>10</v>
      </c>
      <c r="BB77" s="43">
        <f t="shared" si="12"/>
        <v>5.924920634920635</v>
      </c>
      <c r="BC77" s="44">
        <v>7.26</v>
      </c>
      <c r="BD77" s="45">
        <f t="shared" si="13"/>
        <v>6.592460317460318</v>
      </c>
      <c r="BE77" s="61">
        <f t="shared" si="14"/>
        <v>99</v>
      </c>
      <c r="BF77" s="30">
        <f t="shared" si="15"/>
        <v>6.59</v>
      </c>
      <c r="BG77" s="43">
        <f t="shared" si="16"/>
        <v>4.506349206349207</v>
      </c>
      <c r="BH77" s="43">
        <f t="shared" si="17"/>
        <v>7.96</v>
      </c>
      <c r="BI77" s="43" t="e">
        <f t="shared" si="18"/>
        <v>#N/A</v>
      </c>
    </row>
    <row r="78" spans="1:61" ht="15" customHeight="1">
      <c r="A78" s="41" t="s">
        <v>130</v>
      </c>
      <c r="B78" s="42">
        <v>2.9</v>
      </c>
      <c r="C78" s="42">
        <v>4.4</v>
      </c>
      <c r="D78" s="42">
        <v>3.3</v>
      </c>
      <c r="E78" s="42">
        <v>3.5476190476190483</v>
      </c>
      <c r="F78" s="42">
        <v>7.440000000000001</v>
      </c>
      <c r="G78" s="42">
        <v>10</v>
      </c>
      <c r="H78" s="42">
        <v>10</v>
      </c>
      <c r="I78" s="42">
        <v>5</v>
      </c>
      <c r="J78" s="42">
        <v>8.428424377264875</v>
      </c>
      <c r="K78" s="42">
        <v>7.972209706199048</v>
      </c>
      <c r="L78" s="42">
        <f t="shared" si="0"/>
        <v>8.280126816692784</v>
      </c>
      <c r="M78" s="42">
        <v>7.3</v>
      </c>
      <c r="N78" s="42">
        <v>7.5</v>
      </c>
      <c r="O78" s="47">
        <v>5</v>
      </c>
      <c r="P78" s="47">
        <v>5</v>
      </c>
      <c r="Q78" s="47">
        <f t="shared" si="58"/>
        <v>5</v>
      </c>
      <c r="R78" s="47">
        <f t="shared" si="53"/>
        <v>6.6000000000000005</v>
      </c>
      <c r="S78" s="42">
        <f t="shared" si="3"/>
        <v>7.4400422722309285</v>
      </c>
      <c r="T78" s="42">
        <v>5</v>
      </c>
      <c r="U78" s="42">
        <v>0</v>
      </c>
      <c r="V78" s="42">
        <v>10</v>
      </c>
      <c r="W78" s="42">
        <f t="shared" si="4"/>
        <v>5</v>
      </c>
      <c r="X78" s="42">
        <v>10</v>
      </c>
      <c r="Y78" s="42">
        <v>10</v>
      </c>
      <c r="Z78" s="42">
        <f t="shared" si="54"/>
        <v>10</v>
      </c>
      <c r="AA78" s="42">
        <v>7.5</v>
      </c>
      <c r="AB78" s="42">
        <v>7.5</v>
      </c>
      <c r="AC78" s="42">
        <v>10</v>
      </c>
      <c r="AD78" s="42">
        <v>10</v>
      </c>
      <c r="AE78" s="42">
        <v>10</v>
      </c>
      <c r="AF78" s="42" t="e">
        <f>#N/A</f>
        <v>#N/A</v>
      </c>
      <c r="AG78" s="42">
        <v>10</v>
      </c>
      <c r="AH78" s="42">
        <v>10</v>
      </c>
      <c r="AI78" s="42">
        <v>10</v>
      </c>
      <c r="AJ78" s="42" t="e">
        <f>#N/A</f>
        <v>#N/A</v>
      </c>
      <c r="AK78" s="42" t="e">
        <f t="shared" si="55"/>
        <v>#N/A</v>
      </c>
      <c r="AL78" s="42">
        <v>10</v>
      </c>
      <c r="AM78" s="47">
        <v>4.333333333333333</v>
      </c>
      <c r="AN78" s="47">
        <v>4.25</v>
      </c>
      <c r="AO78" s="47">
        <v>7.5</v>
      </c>
      <c r="AP78" s="47">
        <v>10</v>
      </c>
      <c r="AQ78" s="47">
        <f t="shared" si="56"/>
        <v>8.75</v>
      </c>
      <c r="AR78" s="47">
        <v>10</v>
      </c>
      <c r="AS78" s="42">
        <f t="shared" si="8"/>
        <v>7.466666666666666</v>
      </c>
      <c r="AT78" s="42">
        <v>5</v>
      </c>
      <c r="AU78" s="42">
        <v>5</v>
      </c>
      <c r="AV78" s="42">
        <f t="shared" si="57"/>
        <v>5</v>
      </c>
      <c r="AW78" s="42">
        <v>0</v>
      </c>
      <c r="AX78" s="42">
        <v>10</v>
      </c>
      <c r="AY78" s="42">
        <f t="shared" si="10"/>
        <v>5</v>
      </c>
      <c r="AZ78" s="42">
        <v>10</v>
      </c>
      <c r="BA78" s="42">
        <f t="shared" si="11"/>
        <v>6.666666666666667</v>
      </c>
      <c r="BB78" s="43">
        <f t="shared" si="12"/>
        <v>6.535248663295828</v>
      </c>
      <c r="BC78" s="44">
        <v>7.16</v>
      </c>
      <c r="BD78" s="45">
        <f t="shared" si="13"/>
        <v>6.847624331647914</v>
      </c>
      <c r="BE78" s="61">
        <f t="shared" si="14"/>
        <v>81</v>
      </c>
      <c r="BF78" s="30">
        <f t="shared" si="15"/>
        <v>6.85</v>
      </c>
      <c r="BG78" s="43">
        <f t="shared" si="16"/>
        <v>3.5476190476190483</v>
      </c>
      <c r="BH78" s="43">
        <f t="shared" si="17"/>
        <v>7.4400422722309285</v>
      </c>
      <c r="BI78" s="43" t="e">
        <f t="shared" si="18"/>
        <v>#N/A</v>
      </c>
    </row>
    <row r="79" spans="1:61" ht="15" customHeight="1">
      <c r="A79" s="41" t="s">
        <v>131</v>
      </c>
      <c r="B79" s="42">
        <v>7.800000000000001</v>
      </c>
      <c r="C79" s="42">
        <v>7.3</v>
      </c>
      <c r="D79" s="42">
        <v>7.6</v>
      </c>
      <c r="E79" s="42">
        <v>7.579365079365079</v>
      </c>
      <c r="F79" s="42">
        <v>9.64</v>
      </c>
      <c r="G79" s="42">
        <v>10</v>
      </c>
      <c r="H79" s="42">
        <v>10</v>
      </c>
      <c r="I79" s="42">
        <v>7.5</v>
      </c>
      <c r="J79" s="42">
        <v>10</v>
      </c>
      <c r="K79" s="42">
        <v>10</v>
      </c>
      <c r="L79" s="42">
        <f t="shared" si="0"/>
        <v>9.5</v>
      </c>
      <c r="M79" s="42">
        <v>10</v>
      </c>
      <c r="N79" s="42">
        <v>7.5</v>
      </c>
      <c r="O79" s="47">
        <v>10</v>
      </c>
      <c r="P79" s="47">
        <v>10</v>
      </c>
      <c r="Q79" s="47">
        <f t="shared" si="58"/>
        <v>10</v>
      </c>
      <c r="R79" s="47">
        <f t="shared" si="53"/>
        <v>9.166666666666666</v>
      </c>
      <c r="S79" s="42">
        <f t="shared" si="3"/>
        <v>9.435555555555554</v>
      </c>
      <c r="T79" s="42">
        <v>5</v>
      </c>
      <c r="U79" s="42">
        <v>10</v>
      </c>
      <c r="V79" s="42">
        <v>10</v>
      </c>
      <c r="W79" s="42">
        <f t="shared" si="4"/>
        <v>8.333333333333334</v>
      </c>
      <c r="X79" s="42">
        <v>7.5</v>
      </c>
      <c r="Y79" s="42">
        <v>7.5</v>
      </c>
      <c r="Z79" s="42">
        <f t="shared" si="54"/>
        <v>7.5</v>
      </c>
      <c r="AA79" s="42">
        <v>10</v>
      </c>
      <c r="AB79" s="42">
        <v>10</v>
      </c>
      <c r="AC79" s="42">
        <v>7.5</v>
      </c>
      <c r="AD79" s="42">
        <v>7.5</v>
      </c>
      <c r="AE79" s="42">
        <v>7.5</v>
      </c>
      <c r="AF79" s="42" t="e">
        <f>#N/A</f>
        <v>#N/A</v>
      </c>
      <c r="AG79" s="42">
        <v>7.5</v>
      </c>
      <c r="AH79" s="42">
        <v>7.5</v>
      </c>
      <c r="AI79" s="42">
        <v>7.5</v>
      </c>
      <c r="AJ79" s="42" t="e">
        <f>#N/A</f>
        <v>#N/A</v>
      </c>
      <c r="AK79" s="42" t="e">
        <f t="shared" si="55"/>
        <v>#N/A</v>
      </c>
      <c r="AL79" s="42">
        <v>10</v>
      </c>
      <c r="AM79" s="47">
        <v>7</v>
      </c>
      <c r="AN79" s="47">
        <v>6.5</v>
      </c>
      <c r="AO79" s="47">
        <v>10</v>
      </c>
      <c r="AP79" s="47">
        <v>10</v>
      </c>
      <c r="AQ79" s="47">
        <f t="shared" si="56"/>
        <v>10</v>
      </c>
      <c r="AR79" s="47">
        <v>7.5</v>
      </c>
      <c r="AS79" s="42">
        <f t="shared" si="8"/>
        <v>8.2</v>
      </c>
      <c r="AT79" s="42">
        <v>10</v>
      </c>
      <c r="AU79" s="42">
        <v>10</v>
      </c>
      <c r="AV79" s="42">
        <f t="shared" si="57"/>
        <v>10</v>
      </c>
      <c r="AW79" s="42">
        <v>10</v>
      </c>
      <c r="AX79" s="42">
        <v>10</v>
      </c>
      <c r="AY79" s="42">
        <f t="shared" si="10"/>
        <v>10</v>
      </c>
      <c r="AZ79" s="42">
        <v>10</v>
      </c>
      <c r="BA79" s="42">
        <f t="shared" si="11"/>
        <v>10</v>
      </c>
      <c r="BB79" s="43">
        <f t="shared" si="12"/>
        <v>8.532063492063491</v>
      </c>
      <c r="BC79" s="44">
        <v>7.38</v>
      </c>
      <c r="BD79" s="45">
        <f t="shared" si="13"/>
        <v>7.956031746031746</v>
      </c>
      <c r="BE79" s="61">
        <f t="shared" si="14"/>
        <v>33</v>
      </c>
      <c r="BF79" s="30">
        <f t="shared" si="15"/>
        <v>7.96</v>
      </c>
      <c r="BG79" s="43">
        <f t="shared" si="16"/>
        <v>7.579365079365079</v>
      </c>
      <c r="BH79" s="43">
        <f t="shared" si="17"/>
        <v>9.435555555555554</v>
      </c>
      <c r="BI79" s="43" t="e">
        <f t="shared" si="18"/>
        <v>#N/A</v>
      </c>
    </row>
    <row r="80" spans="1:61" ht="15" customHeight="1">
      <c r="A80" s="41" t="s">
        <v>132</v>
      </c>
      <c r="B80" s="42" t="s">
        <v>60</v>
      </c>
      <c r="C80" s="42" t="s">
        <v>60</v>
      </c>
      <c r="D80" s="42" t="s">
        <v>60</v>
      </c>
      <c r="E80" s="42">
        <v>5.7867</v>
      </c>
      <c r="F80" s="42">
        <v>9.840000000000002</v>
      </c>
      <c r="G80" s="42">
        <v>10</v>
      </c>
      <c r="H80" s="42">
        <v>10</v>
      </c>
      <c r="I80" s="42">
        <v>7.5</v>
      </c>
      <c r="J80" s="42">
        <v>10</v>
      </c>
      <c r="K80" s="42">
        <v>10</v>
      </c>
      <c r="L80" s="42">
        <f t="shared" si="0"/>
        <v>9.5</v>
      </c>
      <c r="M80" s="42">
        <v>10</v>
      </c>
      <c r="N80" s="42">
        <v>7.5</v>
      </c>
      <c r="O80" s="47">
        <v>0</v>
      </c>
      <c r="P80" s="47">
        <v>0</v>
      </c>
      <c r="Q80" s="47">
        <f t="shared" si="58"/>
        <v>0</v>
      </c>
      <c r="R80" s="47">
        <f t="shared" si="53"/>
        <v>5.833333333333333</v>
      </c>
      <c r="S80" s="42">
        <f t="shared" si="3"/>
        <v>8.391111111111112</v>
      </c>
      <c r="T80" s="42">
        <v>0</v>
      </c>
      <c r="U80" s="42">
        <v>10</v>
      </c>
      <c r="V80" s="42">
        <v>5</v>
      </c>
      <c r="W80" s="42">
        <f t="shared" si="4"/>
        <v>5</v>
      </c>
      <c r="X80" s="42">
        <v>2.5</v>
      </c>
      <c r="Y80" s="42">
        <v>7.5</v>
      </c>
      <c r="Z80" s="42">
        <f t="shared" si="54"/>
        <v>5</v>
      </c>
      <c r="AA80" s="42">
        <v>7.5</v>
      </c>
      <c r="AB80" s="42">
        <v>10</v>
      </c>
      <c r="AC80" s="42">
        <v>0</v>
      </c>
      <c r="AD80" s="42">
        <v>7.5</v>
      </c>
      <c r="AE80" s="42">
        <v>5</v>
      </c>
      <c r="AF80" s="42" t="e">
        <f>#N/A</f>
        <v>#N/A</v>
      </c>
      <c r="AG80" s="42">
        <v>0</v>
      </c>
      <c r="AH80" s="42">
        <v>2.5</v>
      </c>
      <c r="AI80" s="42">
        <v>2.5</v>
      </c>
      <c r="AJ80" s="42" t="e">
        <f>#N/A</f>
        <v>#N/A</v>
      </c>
      <c r="AK80" s="42" t="e">
        <f t="shared" si="55"/>
        <v>#N/A</v>
      </c>
      <c r="AL80" s="42">
        <v>10</v>
      </c>
      <c r="AM80" s="47">
        <v>3.3333333333333335</v>
      </c>
      <c r="AN80" s="47">
        <v>4.25</v>
      </c>
      <c r="AO80" s="47">
        <v>7.5</v>
      </c>
      <c r="AP80" s="47">
        <v>5</v>
      </c>
      <c r="AQ80" s="47">
        <f t="shared" si="56"/>
        <v>6.25</v>
      </c>
      <c r="AR80" s="47">
        <v>5</v>
      </c>
      <c r="AS80" s="42">
        <f t="shared" si="8"/>
        <v>5.766666666666667</v>
      </c>
      <c r="AT80" s="42">
        <v>0</v>
      </c>
      <c r="AU80" s="42">
        <v>0</v>
      </c>
      <c r="AV80" s="42">
        <f t="shared" si="57"/>
        <v>0</v>
      </c>
      <c r="AW80" s="42">
        <v>0</v>
      </c>
      <c r="AX80" s="42">
        <v>10</v>
      </c>
      <c r="AY80" s="42">
        <f t="shared" si="10"/>
        <v>5</v>
      </c>
      <c r="AZ80" s="42">
        <v>0</v>
      </c>
      <c r="BA80" s="42">
        <f t="shared" si="11"/>
        <v>1.6666666666666667</v>
      </c>
      <c r="BB80" s="43">
        <f t="shared" si="12"/>
        <v>5.871119444444446</v>
      </c>
      <c r="BC80" s="44">
        <v>7.46</v>
      </c>
      <c r="BD80" s="45">
        <f t="shared" si="13"/>
        <v>6.665559722222223</v>
      </c>
      <c r="BE80" s="61">
        <f t="shared" si="14"/>
        <v>95</v>
      </c>
      <c r="BF80" s="30">
        <f t="shared" si="15"/>
        <v>6.67</v>
      </c>
      <c r="BG80" s="43">
        <f t="shared" si="16"/>
        <v>5.7867</v>
      </c>
      <c r="BH80" s="43">
        <f t="shared" si="17"/>
        <v>8.391111111111112</v>
      </c>
      <c r="BI80" s="43" t="e">
        <f t="shared" si="18"/>
        <v>#N/A</v>
      </c>
    </row>
    <row r="81" spans="1:61" ht="15" customHeight="1">
      <c r="A81" s="41" t="s">
        <v>133</v>
      </c>
      <c r="B81" s="42">
        <v>3.9000000000000004</v>
      </c>
      <c r="C81" s="42">
        <v>4.2</v>
      </c>
      <c r="D81" s="42">
        <v>3.3</v>
      </c>
      <c r="E81" s="42">
        <v>3.8238095238095244</v>
      </c>
      <c r="F81" s="42">
        <v>6.36</v>
      </c>
      <c r="G81" s="42">
        <v>0</v>
      </c>
      <c r="H81" s="42">
        <v>10</v>
      </c>
      <c r="I81" s="42">
        <v>2.5</v>
      </c>
      <c r="J81" s="42">
        <v>10</v>
      </c>
      <c r="K81" s="42">
        <v>10</v>
      </c>
      <c r="L81" s="42">
        <f t="shared" si="0"/>
        <v>6.5</v>
      </c>
      <c r="M81" s="42">
        <v>10</v>
      </c>
      <c r="N81" s="42">
        <v>10</v>
      </c>
      <c r="O81" s="47">
        <v>5</v>
      </c>
      <c r="P81" s="47">
        <v>5</v>
      </c>
      <c r="Q81" s="47">
        <f t="shared" si="58"/>
        <v>5</v>
      </c>
      <c r="R81" s="47">
        <f t="shared" si="53"/>
        <v>8.333333333333334</v>
      </c>
      <c r="S81" s="42">
        <f t="shared" si="3"/>
        <v>7.064444444444445</v>
      </c>
      <c r="T81" s="42">
        <v>5</v>
      </c>
      <c r="U81" s="42">
        <v>5</v>
      </c>
      <c r="V81" s="42">
        <v>5</v>
      </c>
      <c r="W81" s="42">
        <f t="shared" si="4"/>
        <v>5</v>
      </c>
      <c r="X81" s="42" t="s">
        <v>60</v>
      </c>
      <c r="Y81" s="42" t="s">
        <v>60</v>
      </c>
      <c r="Z81" s="42" t="s">
        <v>60</v>
      </c>
      <c r="AA81" s="42" t="s">
        <v>60</v>
      </c>
      <c r="AB81" s="42" t="s">
        <v>60</v>
      </c>
      <c r="AC81" s="42" t="s">
        <v>60</v>
      </c>
      <c r="AD81" s="42" t="s">
        <v>60</v>
      </c>
      <c r="AE81" s="42" t="s">
        <v>60</v>
      </c>
      <c r="AF81" s="42" t="s">
        <v>60</v>
      </c>
      <c r="AG81" s="42" t="s">
        <v>60</v>
      </c>
      <c r="AH81" s="42" t="s">
        <v>60</v>
      </c>
      <c r="AI81" s="42" t="s">
        <v>60</v>
      </c>
      <c r="AJ81" s="42" t="s">
        <v>60</v>
      </c>
      <c r="AK81" s="42" t="s">
        <v>60</v>
      </c>
      <c r="AL81" s="42">
        <v>10</v>
      </c>
      <c r="AM81" s="47">
        <v>3.6666666666666665</v>
      </c>
      <c r="AN81" s="47">
        <v>3.25</v>
      </c>
      <c r="AO81" s="47" t="s">
        <v>60</v>
      </c>
      <c r="AP81" s="47" t="s">
        <v>60</v>
      </c>
      <c r="AQ81" s="47" t="s">
        <v>60</v>
      </c>
      <c r="AR81" s="47" t="s">
        <v>60</v>
      </c>
      <c r="AS81" s="42">
        <f t="shared" si="8"/>
        <v>5.638888888888888</v>
      </c>
      <c r="AT81" s="42">
        <v>10</v>
      </c>
      <c r="AU81" s="42">
        <v>10</v>
      </c>
      <c r="AV81" s="42">
        <f t="shared" si="57"/>
        <v>10</v>
      </c>
      <c r="AW81" s="42">
        <v>10</v>
      </c>
      <c r="AX81" s="42">
        <v>10</v>
      </c>
      <c r="AY81" s="42">
        <f t="shared" si="10"/>
        <v>10</v>
      </c>
      <c r="AZ81" s="42">
        <v>5</v>
      </c>
      <c r="BA81" s="42">
        <f t="shared" si="11"/>
        <v>8.333333333333334</v>
      </c>
      <c r="BB81" s="43">
        <f t="shared" si="12"/>
        <v>5.884100529100529</v>
      </c>
      <c r="BC81" s="44">
        <v>6.73</v>
      </c>
      <c r="BD81" s="45">
        <f t="shared" si="13"/>
        <v>6.307050264550265</v>
      </c>
      <c r="BE81" s="61">
        <f t="shared" si="14"/>
        <v>118</v>
      </c>
      <c r="BF81" s="30">
        <f t="shared" si="15"/>
        <v>6.31</v>
      </c>
      <c r="BG81" s="43">
        <f t="shared" si="16"/>
        <v>3.8238095238095244</v>
      </c>
      <c r="BH81" s="43">
        <f t="shared" si="17"/>
        <v>7.064444444444445</v>
      </c>
      <c r="BI81" s="43">
        <f t="shared" si="18"/>
        <v>6.3240740740740735</v>
      </c>
    </row>
    <row r="82" spans="1:61" ht="15" customHeight="1">
      <c r="A82" s="41" t="s">
        <v>134</v>
      </c>
      <c r="B82" s="42" t="s">
        <v>60</v>
      </c>
      <c r="C82" s="42" t="s">
        <v>60</v>
      </c>
      <c r="D82" s="42" t="s">
        <v>60</v>
      </c>
      <c r="E82" s="42">
        <v>6.352115</v>
      </c>
      <c r="F82" s="42">
        <v>8.120000000000001</v>
      </c>
      <c r="G82" s="42">
        <v>10</v>
      </c>
      <c r="H82" s="42">
        <v>10</v>
      </c>
      <c r="I82" s="42">
        <v>10</v>
      </c>
      <c r="J82" s="42">
        <v>10</v>
      </c>
      <c r="K82" s="42">
        <v>10</v>
      </c>
      <c r="L82" s="42">
        <f t="shared" si="0"/>
        <v>10</v>
      </c>
      <c r="M82" s="42">
        <v>10</v>
      </c>
      <c r="N82" s="42">
        <v>10</v>
      </c>
      <c r="O82" s="47">
        <v>10</v>
      </c>
      <c r="P82" s="47">
        <v>10</v>
      </c>
      <c r="Q82" s="47">
        <f t="shared" si="58"/>
        <v>10</v>
      </c>
      <c r="R82" s="47">
        <f t="shared" si="53"/>
        <v>10</v>
      </c>
      <c r="S82" s="42">
        <f t="shared" si="3"/>
        <v>9.373333333333333</v>
      </c>
      <c r="T82" s="42">
        <v>10</v>
      </c>
      <c r="U82" s="42">
        <v>10</v>
      </c>
      <c r="V82" s="42">
        <v>10</v>
      </c>
      <c r="W82" s="42">
        <f t="shared" si="4"/>
        <v>10</v>
      </c>
      <c r="X82" s="42">
        <v>10</v>
      </c>
      <c r="Y82" s="42">
        <v>10</v>
      </c>
      <c r="Z82" s="42">
        <f aca="true" t="shared" si="59" ref="Z82:Z83">#N/A</f>
        <v>10</v>
      </c>
      <c r="AA82" s="42">
        <v>10</v>
      </c>
      <c r="AB82" s="42">
        <v>10</v>
      </c>
      <c r="AC82" s="42">
        <v>10</v>
      </c>
      <c r="AD82" s="42">
        <v>10</v>
      </c>
      <c r="AE82" s="42">
        <v>10</v>
      </c>
      <c r="AF82" s="42" t="e">
        <f>#N/A</f>
        <v>#N/A</v>
      </c>
      <c r="AG82" s="42">
        <v>10</v>
      </c>
      <c r="AH82" s="42">
        <v>10</v>
      </c>
      <c r="AI82" s="42">
        <v>10</v>
      </c>
      <c r="AJ82" s="42" t="e">
        <f>#N/A</f>
        <v>#N/A</v>
      </c>
      <c r="AK82" s="42">
        <f aca="true" t="shared" si="60" ref="AK82:AK83">AVERAGE(AA82,AB82,AF82,AJ82)</f>
        <v>10</v>
      </c>
      <c r="AL82" s="42">
        <v>10</v>
      </c>
      <c r="AM82" s="47">
        <v>8</v>
      </c>
      <c r="AN82" s="47">
        <v>7.25</v>
      </c>
      <c r="AO82" s="47">
        <v>10</v>
      </c>
      <c r="AP82" s="47">
        <v>10</v>
      </c>
      <c r="AQ82" s="47">
        <f aca="true" t="shared" si="61" ref="AQ82:AQ83">#N/A</f>
        <v>10</v>
      </c>
      <c r="AR82" s="47">
        <v>10</v>
      </c>
      <c r="AS82" s="42">
        <f t="shared" si="8"/>
        <v>9.05</v>
      </c>
      <c r="AT82" s="42">
        <v>10</v>
      </c>
      <c r="AU82" s="42">
        <v>10</v>
      </c>
      <c r="AV82" s="42">
        <f t="shared" si="57"/>
        <v>10</v>
      </c>
      <c r="AW82" s="42">
        <v>10</v>
      </c>
      <c r="AX82" s="42">
        <v>10</v>
      </c>
      <c r="AY82" s="42">
        <f t="shared" si="10"/>
        <v>10</v>
      </c>
      <c r="AZ82" s="42">
        <v>10</v>
      </c>
      <c r="BA82" s="42">
        <f t="shared" si="11"/>
        <v>10</v>
      </c>
      <c r="BB82" s="43">
        <f t="shared" si="12"/>
        <v>8.836362083333333</v>
      </c>
      <c r="BC82" s="44">
        <v>7.42</v>
      </c>
      <c r="BD82" s="45">
        <f t="shared" si="13"/>
        <v>8.128181041666666</v>
      </c>
      <c r="BE82" s="61">
        <f t="shared" si="14"/>
        <v>26</v>
      </c>
      <c r="BF82" s="30">
        <f t="shared" si="15"/>
        <v>8.13</v>
      </c>
      <c r="BG82" s="43">
        <f t="shared" si="16"/>
        <v>6.352115</v>
      </c>
      <c r="BH82" s="43">
        <f t="shared" si="17"/>
        <v>9.373333333333333</v>
      </c>
      <c r="BI82" s="43">
        <f t="shared" si="18"/>
        <v>9.809999999999999</v>
      </c>
    </row>
    <row r="83" spans="1:61" ht="15" customHeight="1">
      <c r="A83" s="41" t="s">
        <v>208</v>
      </c>
      <c r="B83" s="42">
        <v>6.1</v>
      </c>
      <c r="C83" s="42">
        <v>4.5</v>
      </c>
      <c r="D83" s="42">
        <v>4.1</v>
      </c>
      <c r="E83" s="42">
        <v>4.90952380952381</v>
      </c>
      <c r="F83" s="42">
        <v>9.120000000000001</v>
      </c>
      <c r="G83" s="42">
        <v>5</v>
      </c>
      <c r="H83" s="42">
        <v>10</v>
      </c>
      <c r="I83" s="42">
        <v>2.5</v>
      </c>
      <c r="J83" s="42">
        <v>0</v>
      </c>
      <c r="K83" s="42">
        <v>0</v>
      </c>
      <c r="L83" s="42">
        <f t="shared" si="0"/>
        <v>3.5</v>
      </c>
      <c r="M83" s="42">
        <v>10</v>
      </c>
      <c r="N83" s="42">
        <v>10</v>
      </c>
      <c r="O83" s="47">
        <v>0</v>
      </c>
      <c r="P83" s="47">
        <v>0</v>
      </c>
      <c r="Q83" s="47">
        <f t="shared" si="58"/>
        <v>0</v>
      </c>
      <c r="R83" s="47">
        <f t="shared" si="53"/>
        <v>6.666666666666667</v>
      </c>
      <c r="S83" s="42">
        <f t="shared" si="3"/>
        <v>6.428888888888889</v>
      </c>
      <c r="T83" s="42">
        <v>5</v>
      </c>
      <c r="U83" s="42">
        <v>5</v>
      </c>
      <c r="V83" s="42">
        <v>5</v>
      </c>
      <c r="W83" s="42">
        <f t="shared" si="4"/>
        <v>5</v>
      </c>
      <c r="X83" s="42">
        <v>7.5</v>
      </c>
      <c r="Y83" s="42">
        <v>10</v>
      </c>
      <c r="Z83" s="42">
        <f t="shared" si="59"/>
        <v>8.75</v>
      </c>
      <c r="AA83" s="42">
        <v>10</v>
      </c>
      <c r="AB83" s="42">
        <v>10</v>
      </c>
      <c r="AC83" s="42">
        <v>10</v>
      </c>
      <c r="AD83" s="42">
        <v>7.5</v>
      </c>
      <c r="AE83" s="42">
        <v>7.5</v>
      </c>
      <c r="AF83" s="42" t="e">
        <f>#N/A</f>
        <v>#N/A</v>
      </c>
      <c r="AG83" s="42">
        <v>7.5</v>
      </c>
      <c r="AH83" s="42">
        <v>7.5</v>
      </c>
      <c r="AI83" s="42">
        <v>10</v>
      </c>
      <c r="AJ83" s="42" t="e">
        <f>#N/A</f>
        <v>#N/A</v>
      </c>
      <c r="AK83" s="42">
        <f t="shared" si="60"/>
        <v>9.166666666666668</v>
      </c>
      <c r="AL83" s="42">
        <v>10</v>
      </c>
      <c r="AM83" s="47">
        <v>4</v>
      </c>
      <c r="AN83" s="47">
        <v>4.75</v>
      </c>
      <c r="AO83" s="47">
        <v>10</v>
      </c>
      <c r="AP83" s="47">
        <v>10</v>
      </c>
      <c r="AQ83" s="47">
        <f t="shared" si="61"/>
        <v>10</v>
      </c>
      <c r="AR83" s="47">
        <v>10</v>
      </c>
      <c r="AS83" s="42">
        <f t="shared" si="8"/>
        <v>7.75</v>
      </c>
      <c r="AT83" s="42">
        <v>5</v>
      </c>
      <c r="AU83" s="42">
        <v>5</v>
      </c>
      <c r="AV83" s="42">
        <f t="shared" si="57"/>
        <v>5</v>
      </c>
      <c r="AW83" s="42">
        <v>0</v>
      </c>
      <c r="AX83" s="42">
        <v>0</v>
      </c>
      <c r="AY83" s="42">
        <f t="shared" si="10"/>
        <v>0</v>
      </c>
      <c r="AZ83" s="42">
        <v>0</v>
      </c>
      <c r="BA83" s="42">
        <f t="shared" si="11"/>
        <v>1.6666666666666667</v>
      </c>
      <c r="BB83" s="43">
        <f t="shared" si="12"/>
        <v>6.067936507936508</v>
      </c>
      <c r="BC83" s="44">
        <v>7.01</v>
      </c>
      <c r="BD83" s="45">
        <f t="shared" si="13"/>
        <v>6.538968253968254</v>
      </c>
      <c r="BE83" s="61">
        <f t="shared" si="14"/>
        <v>104</v>
      </c>
      <c r="BF83" s="30">
        <f t="shared" si="15"/>
        <v>6.54</v>
      </c>
      <c r="BG83" s="43">
        <f t="shared" si="16"/>
        <v>4.90952380952381</v>
      </c>
      <c r="BH83" s="43">
        <f t="shared" si="17"/>
        <v>6.428888888888889</v>
      </c>
      <c r="BI83" s="43">
        <f t="shared" si="18"/>
        <v>6.466666666666667</v>
      </c>
    </row>
    <row r="84" spans="1:61" ht="15" customHeight="1">
      <c r="A84" s="41" t="s">
        <v>135</v>
      </c>
      <c r="B84" s="42" t="s">
        <v>60</v>
      </c>
      <c r="C84" s="42" t="s">
        <v>60</v>
      </c>
      <c r="D84" s="42" t="s">
        <v>60</v>
      </c>
      <c r="E84" s="42">
        <v>4.789785</v>
      </c>
      <c r="F84" s="42">
        <v>0</v>
      </c>
      <c r="G84" s="42">
        <v>10</v>
      </c>
      <c r="H84" s="42">
        <v>10</v>
      </c>
      <c r="I84" s="42">
        <v>7.5</v>
      </c>
      <c r="J84" s="42">
        <v>10</v>
      </c>
      <c r="K84" s="42">
        <v>10</v>
      </c>
      <c r="L84" s="42">
        <f t="shared" si="0"/>
        <v>9.5</v>
      </c>
      <c r="M84" s="42">
        <v>10</v>
      </c>
      <c r="N84" s="42">
        <v>7.5</v>
      </c>
      <c r="O84" s="47">
        <v>5</v>
      </c>
      <c r="P84" s="47">
        <v>5</v>
      </c>
      <c r="Q84" s="47">
        <f t="shared" si="58"/>
        <v>5</v>
      </c>
      <c r="R84" s="47">
        <f t="shared" si="53"/>
        <v>7.5</v>
      </c>
      <c r="S84" s="42">
        <f t="shared" si="3"/>
        <v>5.666666666666667</v>
      </c>
      <c r="T84" s="42">
        <v>10</v>
      </c>
      <c r="U84" s="42">
        <v>10</v>
      </c>
      <c r="V84" s="42">
        <v>10</v>
      </c>
      <c r="W84" s="42">
        <f t="shared" si="4"/>
        <v>10</v>
      </c>
      <c r="X84" s="42" t="s">
        <v>60</v>
      </c>
      <c r="Y84" s="42" t="s">
        <v>60</v>
      </c>
      <c r="Z84" s="42" t="s">
        <v>60</v>
      </c>
      <c r="AA84" s="42" t="s">
        <v>60</v>
      </c>
      <c r="AB84" s="42" t="s">
        <v>60</v>
      </c>
      <c r="AC84" s="42" t="s">
        <v>60</v>
      </c>
      <c r="AD84" s="42" t="s">
        <v>60</v>
      </c>
      <c r="AE84" s="42" t="s">
        <v>60</v>
      </c>
      <c r="AF84" s="42" t="s">
        <v>60</v>
      </c>
      <c r="AG84" s="42" t="s">
        <v>60</v>
      </c>
      <c r="AH84" s="42" t="s">
        <v>60</v>
      </c>
      <c r="AI84" s="42" t="s">
        <v>60</v>
      </c>
      <c r="AJ84" s="42" t="s">
        <v>60</v>
      </c>
      <c r="AK84" s="42" t="s">
        <v>60</v>
      </c>
      <c r="AL84" s="42">
        <v>10</v>
      </c>
      <c r="AM84" s="47">
        <v>5.666666666666667</v>
      </c>
      <c r="AN84" s="47">
        <v>5.5</v>
      </c>
      <c r="AO84" s="47" t="s">
        <v>60</v>
      </c>
      <c r="AP84" s="47" t="s">
        <v>60</v>
      </c>
      <c r="AQ84" s="47" t="s">
        <v>60</v>
      </c>
      <c r="AR84" s="47" t="s">
        <v>60</v>
      </c>
      <c r="AS84" s="42">
        <f t="shared" si="8"/>
        <v>7.055555555555556</v>
      </c>
      <c r="AT84" s="42">
        <v>5</v>
      </c>
      <c r="AU84" s="42">
        <v>10</v>
      </c>
      <c r="AV84" s="42">
        <f t="shared" si="57"/>
        <v>7.5</v>
      </c>
      <c r="AW84" s="42">
        <v>0</v>
      </c>
      <c r="AX84" s="42">
        <v>10</v>
      </c>
      <c r="AY84" s="42">
        <f t="shared" si="10"/>
        <v>5</v>
      </c>
      <c r="AZ84" s="42">
        <v>5</v>
      </c>
      <c r="BA84" s="42">
        <f t="shared" si="11"/>
        <v>5.833333333333333</v>
      </c>
      <c r="BB84" s="43">
        <f t="shared" si="12"/>
        <v>6.4289277314814814</v>
      </c>
      <c r="BC84" s="44">
        <v>6.36</v>
      </c>
      <c r="BD84" s="45">
        <f t="shared" si="13"/>
        <v>6.394463865740741</v>
      </c>
      <c r="BE84" s="61">
        <f t="shared" si="14"/>
        <v>115</v>
      </c>
      <c r="BF84" s="30">
        <f t="shared" si="15"/>
        <v>6.39</v>
      </c>
      <c r="BG84" s="43">
        <f t="shared" si="16"/>
        <v>4.789785</v>
      </c>
      <c r="BH84" s="43">
        <f t="shared" si="17"/>
        <v>5.666666666666667</v>
      </c>
      <c r="BI84" s="43">
        <f t="shared" si="18"/>
        <v>7.62962962962963</v>
      </c>
    </row>
    <row r="85" spans="1:61" ht="15" customHeight="1">
      <c r="A85" s="41" t="s">
        <v>226</v>
      </c>
      <c r="B85" s="42" t="s">
        <v>60</v>
      </c>
      <c r="C85" s="42" t="s">
        <v>60</v>
      </c>
      <c r="D85" s="42" t="s">
        <v>60</v>
      </c>
      <c r="E85" s="42">
        <v>3.5101620000000002</v>
      </c>
      <c r="F85" s="42">
        <v>9.32</v>
      </c>
      <c r="G85" s="42">
        <v>0</v>
      </c>
      <c r="H85" s="42">
        <v>10</v>
      </c>
      <c r="I85" s="42">
        <v>2.5</v>
      </c>
      <c r="J85" s="42">
        <v>0</v>
      </c>
      <c r="K85" s="42">
        <v>0</v>
      </c>
      <c r="L85" s="42">
        <f t="shared" si="0"/>
        <v>2.5</v>
      </c>
      <c r="M85" s="42">
        <v>10</v>
      </c>
      <c r="N85" s="42">
        <v>7.5</v>
      </c>
      <c r="O85" s="47">
        <v>0</v>
      </c>
      <c r="P85" s="47">
        <v>0</v>
      </c>
      <c r="Q85" s="47">
        <f t="shared" si="58"/>
        <v>0</v>
      </c>
      <c r="R85" s="47">
        <f t="shared" si="53"/>
        <v>5.833333333333333</v>
      </c>
      <c r="S85" s="42">
        <f t="shared" si="3"/>
        <v>5.884444444444444</v>
      </c>
      <c r="T85" s="42">
        <v>0</v>
      </c>
      <c r="U85" s="42">
        <v>5</v>
      </c>
      <c r="V85" s="42">
        <v>5</v>
      </c>
      <c r="W85" s="42">
        <f t="shared" si="4"/>
        <v>3.3333333333333335</v>
      </c>
      <c r="X85" s="42">
        <v>7.5</v>
      </c>
      <c r="Y85" s="42">
        <v>7.5</v>
      </c>
      <c r="Z85" s="42">
        <f aca="true" t="shared" si="62" ref="Z85:Z86">#N/A</f>
        <v>7.5</v>
      </c>
      <c r="AA85" s="42">
        <v>7.5</v>
      </c>
      <c r="AB85" s="42">
        <v>7.5</v>
      </c>
      <c r="AC85" s="42">
        <v>7.5</v>
      </c>
      <c r="AD85" s="42">
        <v>5</v>
      </c>
      <c r="AE85" s="42">
        <v>7.5</v>
      </c>
      <c r="AF85" s="42" t="e">
        <f>#N/A</f>
        <v>#N/A</v>
      </c>
      <c r="AG85" s="42">
        <v>7.5</v>
      </c>
      <c r="AH85" s="42">
        <v>7.5</v>
      </c>
      <c r="AI85" s="42">
        <v>7.5</v>
      </c>
      <c r="AJ85" s="42" t="e">
        <f>#N/A</f>
        <v>#N/A</v>
      </c>
      <c r="AK85" s="42">
        <f aca="true" t="shared" si="63" ref="AK85:AK86">AVERAGE(AA85,AB85,AF85,AJ85)</f>
        <v>7.291666666666667</v>
      </c>
      <c r="AL85" s="42">
        <v>0</v>
      </c>
      <c r="AM85" s="47">
        <v>4.666666666666667</v>
      </c>
      <c r="AN85" s="47">
        <v>2.75</v>
      </c>
      <c r="AO85" s="47">
        <v>10</v>
      </c>
      <c r="AP85" s="47">
        <v>10</v>
      </c>
      <c r="AQ85" s="47">
        <f aca="true" t="shared" si="64" ref="AQ85:AQ86">#N/A</f>
        <v>10</v>
      </c>
      <c r="AR85" s="47">
        <v>7.5</v>
      </c>
      <c r="AS85" s="42">
        <f t="shared" si="8"/>
        <v>4.983333333333333</v>
      </c>
      <c r="AT85" s="42">
        <v>0</v>
      </c>
      <c r="AU85" s="42">
        <v>5</v>
      </c>
      <c r="AV85" s="42">
        <f t="shared" si="57"/>
        <v>2.5</v>
      </c>
      <c r="AW85" s="42">
        <v>0</v>
      </c>
      <c r="AX85" s="42">
        <v>0</v>
      </c>
      <c r="AY85" s="42">
        <f t="shared" si="10"/>
        <v>0</v>
      </c>
      <c r="AZ85" s="42">
        <v>0</v>
      </c>
      <c r="BA85" s="42">
        <f t="shared" si="11"/>
        <v>0.8333333333333334</v>
      </c>
      <c r="BB85" s="43">
        <f t="shared" si="12"/>
        <v>4.742818277777778</v>
      </c>
      <c r="BC85" s="44">
        <v>5.11</v>
      </c>
      <c r="BD85" s="45">
        <f t="shared" si="13"/>
        <v>4.926409138888889</v>
      </c>
      <c r="BE85" s="61">
        <f t="shared" si="14"/>
        <v>151</v>
      </c>
      <c r="BF85" s="30">
        <f t="shared" si="15"/>
        <v>4.93</v>
      </c>
      <c r="BG85" s="43">
        <f t="shared" si="16"/>
        <v>3.5101620000000002</v>
      </c>
      <c r="BH85" s="43">
        <f t="shared" si="17"/>
        <v>5.884444444444444</v>
      </c>
      <c r="BI85" s="43">
        <f t="shared" si="18"/>
        <v>4.788333333333333</v>
      </c>
    </row>
    <row r="86" spans="1:61" ht="15" customHeight="1">
      <c r="A86" s="41" t="s">
        <v>136</v>
      </c>
      <c r="B86" s="42" t="s">
        <v>60</v>
      </c>
      <c r="C86" s="42" t="s">
        <v>60</v>
      </c>
      <c r="D86" s="42" t="s">
        <v>60</v>
      </c>
      <c r="E86" s="42">
        <v>6.4265110000000005</v>
      </c>
      <c r="F86" s="42">
        <v>7.32</v>
      </c>
      <c r="G86" s="42">
        <v>10</v>
      </c>
      <c r="H86" s="42">
        <v>10</v>
      </c>
      <c r="I86" s="42">
        <v>10</v>
      </c>
      <c r="J86" s="42">
        <v>10</v>
      </c>
      <c r="K86" s="42">
        <v>10</v>
      </c>
      <c r="L86" s="42">
        <f t="shared" si="0"/>
        <v>10</v>
      </c>
      <c r="M86" s="42">
        <v>10</v>
      </c>
      <c r="N86" s="42">
        <v>10</v>
      </c>
      <c r="O86" s="47">
        <v>10</v>
      </c>
      <c r="P86" s="47">
        <v>10</v>
      </c>
      <c r="Q86" s="47">
        <f t="shared" si="58"/>
        <v>10</v>
      </c>
      <c r="R86" s="47">
        <f t="shared" si="53"/>
        <v>10</v>
      </c>
      <c r="S86" s="42">
        <f t="shared" si="3"/>
        <v>9.106666666666667</v>
      </c>
      <c r="T86" s="42">
        <v>10</v>
      </c>
      <c r="U86" s="42">
        <v>10</v>
      </c>
      <c r="V86" s="42">
        <v>10</v>
      </c>
      <c r="W86" s="42">
        <f t="shared" si="4"/>
        <v>10</v>
      </c>
      <c r="X86" s="42">
        <v>10</v>
      </c>
      <c r="Y86" s="42">
        <v>10</v>
      </c>
      <c r="Z86" s="42">
        <f t="shared" si="62"/>
        <v>10</v>
      </c>
      <c r="AA86" s="42">
        <v>10</v>
      </c>
      <c r="AB86" s="42">
        <v>10</v>
      </c>
      <c r="AC86" s="42">
        <v>10</v>
      </c>
      <c r="AD86" s="42">
        <v>10</v>
      </c>
      <c r="AE86" s="42">
        <v>10</v>
      </c>
      <c r="AF86" s="42" t="e">
        <f>#N/A</f>
        <v>#N/A</v>
      </c>
      <c r="AG86" s="42">
        <v>10</v>
      </c>
      <c r="AH86" s="42">
        <v>10</v>
      </c>
      <c r="AI86" s="42">
        <v>10</v>
      </c>
      <c r="AJ86" s="42" t="e">
        <f>#N/A</f>
        <v>#N/A</v>
      </c>
      <c r="AK86" s="42">
        <f t="shared" si="63"/>
        <v>10</v>
      </c>
      <c r="AL86" s="42">
        <v>10</v>
      </c>
      <c r="AM86" s="47">
        <v>8</v>
      </c>
      <c r="AN86" s="47">
        <v>8</v>
      </c>
      <c r="AO86" s="47">
        <v>10</v>
      </c>
      <c r="AP86" s="47">
        <v>10</v>
      </c>
      <c r="AQ86" s="47">
        <f t="shared" si="64"/>
        <v>10</v>
      </c>
      <c r="AR86" s="47">
        <v>10</v>
      </c>
      <c r="AS86" s="42">
        <f t="shared" si="8"/>
        <v>9.2</v>
      </c>
      <c r="AT86" s="42">
        <v>10</v>
      </c>
      <c r="AU86" s="42">
        <v>10</v>
      </c>
      <c r="AV86" s="42">
        <f t="shared" si="57"/>
        <v>10</v>
      </c>
      <c r="AW86" s="42">
        <v>10</v>
      </c>
      <c r="AX86" s="42">
        <v>10</v>
      </c>
      <c r="AY86" s="42">
        <f t="shared" si="10"/>
        <v>10</v>
      </c>
      <c r="AZ86" s="42">
        <v>10</v>
      </c>
      <c r="BA86" s="42">
        <f t="shared" si="11"/>
        <v>10</v>
      </c>
      <c r="BB86" s="43">
        <f t="shared" si="12"/>
        <v>8.803294416666667</v>
      </c>
      <c r="BC86" s="44">
        <v>7.61</v>
      </c>
      <c r="BD86" s="45">
        <f t="shared" si="13"/>
        <v>8.206647208333333</v>
      </c>
      <c r="BE86" s="61">
        <f t="shared" si="14"/>
        <v>22</v>
      </c>
      <c r="BF86" s="30">
        <f t="shared" si="15"/>
        <v>8.21</v>
      </c>
      <c r="BG86" s="43">
        <f t="shared" si="16"/>
        <v>6.4265110000000005</v>
      </c>
      <c r="BH86" s="43">
        <f t="shared" si="17"/>
        <v>9.106666666666667</v>
      </c>
      <c r="BI86" s="43">
        <f t="shared" si="18"/>
        <v>9.84</v>
      </c>
    </row>
    <row r="87" spans="1:61" ht="15" customHeight="1">
      <c r="A87" s="41" t="s">
        <v>137</v>
      </c>
      <c r="B87" s="42" t="s">
        <v>60</v>
      </c>
      <c r="C87" s="42" t="s">
        <v>60</v>
      </c>
      <c r="D87" s="42" t="s">
        <v>60</v>
      </c>
      <c r="E87" s="42">
        <v>7.854927</v>
      </c>
      <c r="F87" s="42">
        <v>9.68</v>
      </c>
      <c r="G87" s="42">
        <v>10</v>
      </c>
      <c r="H87" s="42">
        <v>10</v>
      </c>
      <c r="I87" s="42" t="s">
        <v>60</v>
      </c>
      <c r="J87" s="42">
        <v>10</v>
      </c>
      <c r="K87" s="42">
        <v>10</v>
      </c>
      <c r="L87" s="42">
        <f t="shared" si="0"/>
        <v>10</v>
      </c>
      <c r="M87" s="42">
        <v>10</v>
      </c>
      <c r="N87" s="42">
        <v>10</v>
      </c>
      <c r="O87" s="47">
        <v>10</v>
      </c>
      <c r="P87" s="47">
        <v>10</v>
      </c>
      <c r="Q87" s="47">
        <f t="shared" si="58"/>
        <v>10</v>
      </c>
      <c r="R87" s="47">
        <f t="shared" si="53"/>
        <v>10</v>
      </c>
      <c r="S87" s="42">
        <f t="shared" si="3"/>
        <v>9.893333333333333</v>
      </c>
      <c r="T87" s="42">
        <v>10</v>
      </c>
      <c r="U87" s="42">
        <v>10</v>
      </c>
      <c r="V87" s="42">
        <v>10</v>
      </c>
      <c r="W87" s="42">
        <f t="shared" si="4"/>
        <v>10</v>
      </c>
      <c r="X87" s="42" t="s">
        <v>60</v>
      </c>
      <c r="Y87" s="42" t="s">
        <v>60</v>
      </c>
      <c r="Z87" s="42" t="s">
        <v>60</v>
      </c>
      <c r="AA87" s="42" t="s">
        <v>60</v>
      </c>
      <c r="AB87" s="42" t="s">
        <v>60</v>
      </c>
      <c r="AC87" s="42" t="s">
        <v>60</v>
      </c>
      <c r="AD87" s="42" t="s">
        <v>60</v>
      </c>
      <c r="AE87" s="42" t="s">
        <v>60</v>
      </c>
      <c r="AF87" s="42" t="s">
        <v>60</v>
      </c>
      <c r="AG87" s="42" t="s">
        <v>60</v>
      </c>
      <c r="AH87" s="42" t="s">
        <v>60</v>
      </c>
      <c r="AI87" s="42" t="s">
        <v>60</v>
      </c>
      <c r="AJ87" s="42" t="s">
        <v>60</v>
      </c>
      <c r="AK87" s="42" t="s">
        <v>60</v>
      </c>
      <c r="AL87" s="42">
        <v>10</v>
      </c>
      <c r="AM87" s="47">
        <v>9.333333333333334</v>
      </c>
      <c r="AN87" s="47">
        <v>9</v>
      </c>
      <c r="AO87" s="47" t="s">
        <v>60</v>
      </c>
      <c r="AP87" s="47" t="s">
        <v>60</v>
      </c>
      <c r="AQ87" s="47" t="s">
        <v>60</v>
      </c>
      <c r="AR87" s="47" t="s">
        <v>60</v>
      </c>
      <c r="AS87" s="42">
        <f t="shared" si="8"/>
        <v>9.444444444444445</v>
      </c>
      <c r="AT87" s="42">
        <v>10</v>
      </c>
      <c r="AU87" s="42">
        <v>10</v>
      </c>
      <c r="AV87" s="42">
        <f t="shared" si="57"/>
        <v>10</v>
      </c>
      <c r="AW87" s="42">
        <v>10</v>
      </c>
      <c r="AX87" s="42">
        <v>10</v>
      </c>
      <c r="AY87" s="42">
        <f t="shared" si="10"/>
        <v>10</v>
      </c>
      <c r="AZ87" s="42">
        <v>10</v>
      </c>
      <c r="BA87" s="42">
        <f t="shared" si="11"/>
        <v>10</v>
      </c>
      <c r="BB87" s="43">
        <f t="shared" si="12"/>
        <v>9.344472490740742</v>
      </c>
      <c r="BC87" s="44">
        <v>7.51</v>
      </c>
      <c r="BD87" s="45">
        <f t="shared" si="13"/>
        <v>8.42723624537037</v>
      </c>
      <c r="BE87" s="61">
        <f t="shared" si="14"/>
        <v>12</v>
      </c>
      <c r="BF87" s="30">
        <f t="shared" si="15"/>
        <v>8.43</v>
      </c>
      <c r="BG87" s="43">
        <f t="shared" si="16"/>
        <v>7.854927</v>
      </c>
      <c r="BH87" s="43">
        <f t="shared" si="17"/>
        <v>9.893333333333333</v>
      </c>
      <c r="BI87" s="43">
        <f t="shared" si="18"/>
        <v>9.814814814814815</v>
      </c>
    </row>
    <row r="88" spans="1:61" ht="15" customHeight="1">
      <c r="A88" s="41" t="s">
        <v>138</v>
      </c>
      <c r="B88" s="42">
        <v>6.1</v>
      </c>
      <c r="C88" s="42">
        <v>5.4</v>
      </c>
      <c r="D88" s="42">
        <v>5</v>
      </c>
      <c r="E88" s="42">
        <v>6.173562</v>
      </c>
      <c r="F88" s="42">
        <v>9.440000000000001</v>
      </c>
      <c r="G88" s="42">
        <v>10</v>
      </c>
      <c r="H88" s="42">
        <v>10</v>
      </c>
      <c r="I88" s="42">
        <v>7.5</v>
      </c>
      <c r="J88" s="42">
        <v>10</v>
      </c>
      <c r="K88" s="42">
        <v>10</v>
      </c>
      <c r="L88" s="42">
        <f t="shared" si="0"/>
        <v>9.5</v>
      </c>
      <c r="M88" s="42">
        <v>10</v>
      </c>
      <c r="N88" s="42">
        <v>7.5</v>
      </c>
      <c r="O88" s="47">
        <v>5</v>
      </c>
      <c r="P88" s="47">
        <v>5</v>
      </c>
      <c r="Q88" s="47">
        <f t="shared" si="58"/>
        <v>5</v>
      </c>
      <c r="R88" s="47">
        <f t="shared" si="53"/>
        <v>7.5</v>
      </c>
      <c r="S88" s="42">
        <f t="shared" si="3"/>
        <v>8.813333333333334</v>
      </c>
      <c r="T88" s="42">
        <v>10</v>
      </c>
      <c r="U88" s="42">
        <v>10</v>
      </c>
      <c r="V88" s="42">
        <v>10</v>
      </c>
      <c r="W88" s="42">
        <f t="shared" si="4"/>
        <v>10</v>
      </c>
      <c r="X88" s="42" t="s">
        <v>60</v>
      </c>
      <c r="Y88" s="42" t="s">
        <v>60</v>
      </c>
      <c r="Z88" s="42" t="s">
        <v>60</v>
      </c>
      <c r="AA88" s="42" t="s">
        <v>60</v>
      </c>
      <c r="AB88" s="42" t="s">
        <v>60</v>
      </c>
      <c r="AC88" s="42" t="s">
        <v>60</v>
      </c>
      <c r="AD88" s="42" t="s">
        <v>60</v>
      </c>
      <c r="AE88" s="42" t="s">
        <v>60</v>
      </c>
      <c r="AF88" s="42" t="s">
        <v>60</v>
      </c>
      <c r="AG88" s="42" t="s">
        <v>60</v>
      </c>
      <c r="AH88" s="42" t="s">
        <v>60</v>
      </c>
      <c r="AI88" s="42" t="s">
        <v>60</v>
      </c>
      <c r="AJ88" s="42" t="s">
        <v>60</v>
      </c>
      <c r="AK88" s="42" t="s">
        <v>60</v>
      </c>
      <c r="AL88" s="42">
        <v>10</v>
      </c>
      <c r="AM88" s="47">
        <v>4.333333333333333</v>
      </c>
      <c r="AN88" s="47">
        <v>4.75</v>
      </c>
      <c r="AO88" s="47" t="s">
        <v>60</v>
      </c>
      <c r="AP88" s="47" t="s">
        <v>60</v>
      </c>
      <c r="AQ88" s="47" t="s">
        <v>60</v>
      </c>
      <c r="AR88" s="47" t="s">
        <v>60</v>
      </c>
      <c r="AS88" s="42">
        <f t="shared" si="8"/>
        <v>6.361111111111111</v>
      </c>
      <c r="AT88" s="42">
        <v>10</v>
      </c>
      <c r="AU88" s="42">
        <v>10</v>
      </c>
      <c r="AV88" s="42">
        <f t="shared" si="57"/>
        <v>10</v>
      </c>
      <c r="AW88" s="42">
        <v>10</v>
      </c>
      <c r="AX88" s="42">
        <v>10</v>
      </c>
      <c r="AY88" s="42">
        <f t="shared" si="10"/>
        <v>10</v>
      </c>
      <c r="AZ88" s="42">
        <v>10</v>
      </c>
      <c r="BA88" s="42">
        <f t="shared" si="11"/>
        <v>10</v>
      </c>
      <c r="BB88" s="43">
        <f t="shared" si="12"/>
        <v>8.140242351851851</v>
      </c>
      <c r="BC88" s="44">
        <v>7.19</v>
      </c>
      <c r="BD88" s="45">
        <f t="shared" si="13"/>
        <v>7.6651211759259255</v>
      </c>
      <c r="BE88" s="61">
        <f t="shared" si="14"/>
        <v>44</v>
      </c>
      <c r="BF88" s="30">
        <f t="shared" si="15"/>
        <v>7.67</v>
      </c>
      <c r="BG88" s="43">
        <f t="shared" si="16"/>
        <v>6.173562</v>
      </c>
      <c r="BH88" s="43">
        <f t="shared" si="17"/>
        <v>8.813333333333334</v>
      </c>
      <c r="BI88" s="43">
        <f t="shared" si="18"/>
        <v>8.787037037037036</v>
      </c>
    </row>
    <row r="89" spans="1:61" ht="15" customHeight="1">
      <c r="A89" s="41" t="s">
        <v>139</v>
      </c>
      <c r="B89" s="42">
        <v>2.9</v>
      </c>
      <c r="C89" s="42">
        <v>4.1</v>
      </c>
      <c r="D89" s="42">
        <v>3.5</v>
      </c>
      <c r="E89" s="42">
        <v>5.493650793650793</v>
      </c>
      <c r="F89" s="42">
        <v>5.56</v>
      </c>
      <c r="G89" s="42">
        <v>10</v>
      </c>
      <c r="H89" s="42">
        <v>10</v>
      </c>
      <c r="I89" s="42">
        <v>7.5</v>
      </c>
      <c r="J89" s="42">
        <v>10</v>
      </c>
      <c r="K89" s="42">
        <v>10</v>
      </c>
      <c r="L89" s="42">
        <f t="shared" si="0"/>
        <v>9.5</v>
      </c>
      <c r="M89" s="42">
        <v>10</v>
      </c>
      <c r="N89" s="42">
        <v>10</v>
      </c>
      <c r="O89" s="47">
        <v>5</v>
      </c>
      <c r="P89" s="47">
        <v>5</v>
      </c>
      <c r="Q89" s="47">
        <f t="shared" si="58"/>
        <v>5</v>
      </c>
      <c r="R89" s="47">
        <f t="shared" si="53"/>
        <v>8.333333333333334</v>
      </c>
      <c r="S89" s="42">
        <f t="shared" si="3"/>
        <v>7.797777777777778</v>
      </c>
      <c r="T89" s="42">
        <v>5</v>
      </c>
      <c r="U89" s="42">
        <v>10</v>
      </c>
      <c r="V89" s="42">
        <v>10</v>
      </c>
      <c r="W89" s="42">
        <f t="shared" si="4"/>
        <v>8.333333333333334</v>
      </c>
      <c r="X89" s="42">
        <v>10</v>
      </c>
      <c r="Y89" s="42">
        <v>7.5</v>
      </c>
      <c r="Z89" s="42">
        <f>#N/A</f>
        <v>8.75</v>
      </c>
      <c r="AA89" s="42">
        <v>10</v>
      </c>
      <c r="AB89" s="42">
        <v>5</v>
      </c>
      <c r="AC89" s="42">
        <v>10</v>
      </c>
      <c r="AD89" s="42">
        <v>7.5</v>
      </c>
      <c r="AE89" s="42">
        <v>7.5</v>
      </c>
      <c r="AF89" s="42" t="e">
        <f>#N/A</f>
        <v>#N/A</v>
      </c>
      <c r="AG89" s="42">
        <v>10</v>
      </c>
      <c r="AH89" s="42">
        <v>10</v>
      </c>
      <c r="AI89" s="42">
        <v>10</v>
      </c>
      <c r="AJ89" s="42" t="e">
        <f>#N/A</f>
        <v>#N/A</v>
      </c>
      <c r="AK89" s="42">
        <f>AVERAGE(AA89,AB89,AF89,AJ89)</f>
        <v>8.333333333333334</v>
      </c>
      <c r="AL89" s="42">
        <v>10</v>
      </c>
      <c r="AM89" s="47">
        <v>3.3333333333333335</v>
      </c>
      <c r="AN89" s="47">
        <v>3.25</v>
      </c>
      <c r="AO89" s="47">
        <v>10</v>
      </c>
      <c r="AP89" s="47">
        <v>10</v>
      </c>
      <c r="AQ89" s="47">
        <f>#N/A</f>
        <v>10</v>
      </c>
      <c r="AR89" s="47">
        <v>10</v>
      </c>
      <c r="AS89" s="42">
        <f t="shared" si="8"/>
        <v>7.3166666666666655</v>
      </c>
      <c r="AT89" s="42">
        <v>10</v>
      </c>
      <c r="AU89" s="42">
        <v>5</v>
      </c>
      <c r="AV89" s="42">
        <f t="shared" si="57"/>
        <v>7.5</v>
      </c>
      <c r="AW89" s="42">
        <v>10</v>
      </c>
      <c r="AX89" s="42">
        <v>10</v>
      </c>
      <c r="AY89" s="42">
        <f t="shared" si="10"/>
        <v>10</v>
      </c>
      <c r="AZ89" s="42">
        <v>5</v>
      </c>
      <c r="BA89" s="42">
        <f t="shared" si="11"/>
        <v>7.5</v>
      </c>
      <c r="BB89" s="43">
        <f t="shared" si="12"/>
        <v>7.346190476190476</v>
      </c>
      <c r="BC89" s="44">
        <v>6.71</v>
      </c>
      <c r="BD89" s="45">
        <f t="shared" si="13"/>
        <v>7.028095238095238</v>
      </c>
      <c r="BE89" s="61">
        <f t="shared" si="14"/>
        <v>66</v>
      </c>
      <c r="BF89" s="30">
        <f t="shared" si="15"/>
        <v>7.03</v>
      </c>
      <c r="BG89" s="43">
        <f t="shared" si="16"/>
        <v>5.493650793650793</v>
      </c>
      <c r="BH89" s="43">
        <f t="shared" si="17"/>
        <v>7.797777777777778</v>
      </c>
      <c r="BI89" s="43">
        <f t="shared" si="18"/>
        <v>8.046666666666667</v>
      </c>
    </row>
    <row r="90" spans="1:61" ht="15" customHeight="1">
      <c r="A90" s="41" t="s">
        <v>140</v>
      </c>
      <c r="B90" s="42">
        <v>4.8</v>
      </c>
      <c r="C90" s="42">
        <v>5.9</v>
      </c>
      <c r="D90" s="42">
        <v>4.8</v>
      </c>
      <c r="E90" s="42">
        <v>3.5047619047619043</v>
      </c>
      <c r="F90" s="42">
        <v>9.28</v>
      </c>
      <c r="G90" s="42">
        <v>10</v>
      </c>
      <c r="H90" s="42">
        <v>10</v>
      </c>
      <c r="I90" s="42">
        <v>7.5</v>
      </c>
      <c r="J90" s="42">
        <v>10</v>
      </c>
      <c r="K90" s="42">
        <v>10</v>
      </c>
      <c r="L90" s="42">
        <f t="shared" si="0"/>
        <v>9.5</v>
      </c>
      <c r="M90" s="42">
        <v>10</v>
      </c>
      <c r="N90" s="42">
        <v>7.5</v>
      </c>
      <c r="O90" s="47">
        <v>5</v>
      </c>
      <c r="P90" s="47">
        <v>5</v>
      </c>
      <c r="Q90" s="47">
        <f t="shared" si="58"/>
        <v>5</v>
      </c>
      <c r="R90" s="47">
        <f t="shared" si="53"/>
        <v>7.5</v>
      </c>
      <c r="S90" s="42">
        <f t="shared" si="3"/>
        <v>8.76</v>
      </c>
      <c r="T90" s="42">
        <v>10</v>
      </c>
      <c r="U90" s="42">
        <v>10</v>
      </c>
      <c r="V90" s="42">
        <v>5</v>
      </c>
      <c r="W90" s="42">
        <f t="shared" si="4"/>
        <v>8.333333333333334</v>
      </c>
      <c r="X90" s="42" t="s">
        <v>60</v>
      </c>
      <c r="Y90" s="42" t="s">
        <v>60</v>
      </c>
      <c r="Z90" s="42" t="s">
        <v>60</v>
      </c>
      <c r="AA90" s="42" t="s">
        <v>60</v>
      </c>
      <c r="AB90" s="42" t="s">
        <v>60</v>
      </c>
      <c r="AC90" s="42" t="s">
        <v>60</v>
      </c>
      <c r="AD90" s="42" t="s">
        <v>60</v>
      </c>
      <c r="AE90" s="42" t="s">
        <v>60</v>
      </c>
      <c r="AF90" s="42" t="s">
        <v>60</v>
      </c>
      <c r="AG90" s="42" t="s">
        <v>60</v>
      </c>
      <c r="AH90" s="42" t="s">
        <v>60</v>
      </c>
      <c r="AI90" s="42" t="s">
        <v>60</v>
      </c>
      <c r="AJ90" s="42" t="s">
        <v>60</v>
      </c>
      <c r="AK90" s="42" t="s">
        <v>60</v>
      </c>
      <c r="AL90" s="42">
        <v>10</v>
      </c>
      <c r="AM90" s="47">
        <v>4.333333333333333</v>
      </c>
      <c r="AN90" s="47">
        <v>5.5</v>
      </c>
      <c r="AO90" s="47" t="s">
        <v>60</v>
      </c>
      <c r="AP90" s="47" t="s">
        <v>60</v>
      </c>
      <c r="AQ90" s="47" t="s">
        <v>60</v>
      </c>
      <c r="AR90" s="47" t="s">
        <v>60</v>
      </c>
      <c r="AS90" s="42">
        <f t="shared" si="8"/>
        <v>6.611111111111111</v>
      </c>
      <c r="AT90" s="42">
        <v>10</v>
      </c>
      <c r="AU90" s="42">
        <v>10</v>
      </c>
      <c r="AV90" s="42">
        <f t="shared" si="57"/>
        <v>10</v>
      </c>
      <c r="AW90" s="42">
        <v>0</v>
      </c>
      <c r="AX90" s="42">
        <v>10</v>
      </c>
      <c r="AY90" s="42">
        <f t="shared" si="10"/>
        <v>5</v>
      </c>
      <c r="AZ90" s="42">
        <v>10</v>
      </c>
      <c r="BA90" s="42">
        <f t="shared" si="11"/>
        <v>8.333333333333334</v>
      </c>
      <c r="BB90" s="43">
        <f t="shared" si="12"/>
        <v>6.945820105820106</v>
      </c>
      <c r="BC90" s="44">
        <v>5.87</v>
      </c>
      <c r="BD90" s="45">
        <f t="shared" si="13"/>
        <v>6.407910052910053</v>
      </c>
      <c r="BE90" s="61">
        <f t="shared" si="14"/>
        <v>111</v>
      </c>
      <c r="BF90" s="30">
        <f t="shared" si="15"/>
        <v>6.41</v>
      </c>
      <c r="BG90" s="43">
        <f t="shared" si="16"/>
        <v>3.5047619047619043</v>
      </c>
      <c r="BH90" s="43">
        <f t="shared" si="17"/>
        <v>8.76</v>
      </c>
      <c r="BI90" s="43">
        <f t="shared" si="18"/>
        <v>7.7592592592592595</v>
      </c>
    </row>
    <row r="91" spans="1:61" ht="15" customHeight="1">
      <c r="A91" s="41" t="s">
        <v>141</v>
      </c>
      <c r="B91" s="42">
        <v>4.6000000000000005</v>
      </c>
      <c r="C91" s="42">
        <v>5.699999999999999</v>
      </c>
      <c r="D91" s="42">
        <v>5.300000000000001</v>
      </c>
      <c r="E91" s="42">
        <v>5.190476190476191</v>
      </c>
      <c r="F91" s="42">
        <v>9.061262905750937</v>
      </c>
      <c r="G91" s="42">
        <v>10</v>
      </c>
      <c r="H91" s="42">
        <v>9.230735431859925</v>
      </c>
      <c r="I91" s="42">
        <v>10</v>
      </c>
      <c r="J91" s="42">
        <v>9.988687285762644</v>
      </c>
      <c r="K91" s="42">
        <v>9.993212371457588</v>
      </c>
      <c r="L91" s="42">
        <f t="shared" si="0"/>
        <v>9.842527017816032</v>
      </c>
      <c r="M91" s="42">
        <v>10</v>
      </c>
      <c r="N91" s="42">
        <v>10</v>
      </c>
      <c r="O91" s="47">
        <v>0</v>
      </c>
      <c r="P91" s="47">
        <v>0</v>
      </c>
      <c r="Q91" s="47">
        <f t="shared" si="58"/>
        <v>0</v>
      </c>
      <c r="R91" s="47">
        <f t="shared" si="53"/>
        <v>6.666666666666667</v>
      </c>
      <c r="S91" s="42">
        <f t="shared" si="3"/>
        <v>8.52348553007788</v>
      </c>
      <c r="T91" s="42">
        <v>5</v>
      </c>
      <c r="U91" s="42">
        <v>5</v>
      </c>
      <c r="V91" s="42">
        <v>5</v>
      </c>
      <c r="W91" s="42">
        <f t="shared" si="4"/>
        <v>5</v>
      </c>
      <c r="X91" s="42">
        <v>2.5</v>
      </c>
      <c r="Y91" s="42">
        <v>5</v>
      </c>
      <c r="Z91" s="42">
        <f aca="true" t="shared" si="65" ref="Z91:Z96">#N/A</f>
        <v>3.75</v>
      </c>
      <c r="AA91" s="42">
        <v>7.5</v>
      </c>
      <c r="AB91" s="42">
        <v>2.5</v>
      </c>
      <c r="AC91" s="42">
        <v>7.5</v>
      </c>
      <c r="AD91" s="42">
        <v>5</v>
      </c>
      <c r="AE91" s="42">
        <v>7.5</v>
      </c>
      <c r="AF91" s="42" t="e">
        <f>#N/A</f>
        <v>#N/A</v>
      </c>
      <c r="AG91" s="42">
        <v>2.5</v>
      </c>
      <c r="AH91" s="42">
        <v>2.5</v>
      </c>
      <c r="AI91" s="42">
        <v>5</v>
      </c>
      <c r="AJ91" s="42" t="e">
        <f>#N/A</f>
        <v>#N/A</v>
      </c>
      <c r="AK91" s="42" t="e">
        <f aca="true" t="shared" si="66" ref="AK91:AK96">AVERAGE(AA91,AB91,AF91,AJ91)</f>
        <v>#N/A</v>
      </c>
      <c r="AL91" s="42">
        <v>10</v>
      </c>
      <c r="AM91" s="47">
        <v>2</v>
      </c>
      <c r="AN91" s="47">
        <v>4.25</v>
      </c>
      <c r="AO91" s="47">
        <v>5</v>
      </c>
      <c r="AP91" s="47">
        <v>5</v>
      </c>
      <c r="AQ91" s="47">
        <f aca="true" t="shared" si="67" ref="AQ91:AQ96">#N/A</f>
        <v>5</v>
      </c>
      <c r="AR91" s="47">
        <v>7.5</v>
      </c>
      <c r="AS91" s="42">
        <f t="shared" si="8"/>
        <v>5.75</v>
      </c>
      <c r="AT91" s="42">
        <v>5</v>
      </c>
      <c r="AU91" s="42">
        <v>5</v>
      </c>
      <c r="AV91" s="42">
        <f t="shared" si="57"/>
        <v>5</v>
      </c>
      <c r="AW91" s="42">
        <v>0</v>
      </c>
      <c r="AX91" s="42">
        <v>0</v>
      </c>
      <c r="AY91" s="42">
        <f t="shared" si="10"/>
        <v>0</v>
      </c>
      <c r="AZ91" s="42">
        <v>5</v>
      </c>
      <c r="BA91" s="42">
        <f t="shared" si="11"/>
        <v>3.3333333333333335</v>
      </c>
      <c r="BB91" s="43">
        <f t="shared" si="12"/>
        <v>5.711823763471851</v>
      </c>
      <c r="BC91" s="44">
        <v>7.22</v>
      </c>
      <c r="BD91" s="45">
        <f t="shared" si="13"/>
        <v>6.465911881735925</v>
      </c>
      <c r="BE91" s="61">
        <f t="shared" si="14"/>
        <v>106</v>
      </c>
      <c r="BF91" s="30">
        <f t="shared" si="15"/>
        <v>6.47</v>
      </c>
      <c r="BG91" s="43">
        <f t="shared" si="16"/>
        <v>5.190476190476191</v>
      </c>
      <c r="BH91" s="43">
        <f t="shared" si="17"/>
        <v>8.52348553007788</v>
      </c>
      <c r="BI91" s="43" t="e">
        <f t="shared" si="18"/>
        <v>#N/A</v>
      </c>
    </row>
    <row r="92" spans="1:61" ht="15" customHeight="1">
      <c r="A92" s="41" t="s">
        <v>142</v>
      </c>
      <c r="B92" s="42" t="s">
        <v>60</v>
      </c>
      <c r="C92" s="42" t="s">
        <v>60</v>
      </c>
      <c r="D92" s="42" t="s">
        <v>60</v>
      </c>
      <c r="E92" s="42">
        <v>4.194611</v>
      </c>
      <c r="F92" s="42">
        <v>7</v>
      </c>
      <c r="G92" s="42">
        <v>10</v>
      </c>
      <c r="H92" s="42">
        <v>0</v>
      </c>
      <c r="I92" s="42">
        <v>2.5</v>
      </c>
      <c r="J92" s="42">
        <v>7.2476856501823335</v>
      </c>
      <c r="K92" s="42">
        <v>8.336557458650343</v>
      </c>
      <c r="L92" s="42">
        <f t="shared" si="0"/>
        <v>5.616848621766535</v>
      </c>
      <c r="M92" s="42">
        <v>1.0999999999999999</v>
      </c>
      <c r="N92" s="42">
        <v>7.5</v>
      </c>
      <c r="O92" s="47">
        <v>5</v>
      </c>
      <c r="P92" s="47">
        <v>5</v>
      </c>
      <c r="Q92" s="47">
        <f t="shared" si="58"/>
        <v>5</v>
      </c>
      <c r="R92" s="47">
        <f t="shared" si="53"/>
        <v>4.533333333333333</v>
      </c>
      <c r="S92" s="42">
        <f t="shared" si="3"/>
        <v>5.7167273183666225</v>
      </c>
      <c r="T92" s="42">
        <v>10</v>
      </c>
      <c r="U92" s="42">
        <v>10</v>
      </c>
      <c r="V92" s="42">
        <v>5</v>
      </c>
      <c r="W92" s="42">
        <f t="shared" si="4"/>
        <v>8.333333333333334</v>
      </c>
      <c r="X92" s="42">
        <v>10</v>
      </c>
      <c r="Y92" s="42">
        <v>10</v>
      </c>
      <c r="Z92" s="42">
        <f t="shared" si="65"/>
        <v>10</v>
      </c>
      <c r="AA92" s="42">
        <v>10</v>
      </c>
      <c r="AB92" s="42">
        <v>10</v>
      </c>
      <c r="AC92" s="42">
        <v>7.5</v>
      </c>
      <c r="AD92" s="42">
        <v>10</v>
      </c>
      <c r="AE92" s="42">
        <v>10</v>
      </c>
      <c r="AF92" s="42" t="e">
        <f>#N/A</f>
        <v>#N/A</v>
      </c>
      <c r="AG92" s="42">
        <v>10</v>
      </c>
      <c r="AH92" s="42">
        <v>10</v>
      </c>
      <c r="AI92" s="42">
        <v>10</v>
      </c>
      <c r="AJ92" s="42" t="e">
        <f>#N/A</f>
        <v>#N/A</v>
      </c>
      <c r="AK92" s="42" t="e">
        <f t="shared" si="66"/>
        <v>#N/A</v>
      </c>
      <c r="AL92" s="42">
        <v>0</v>
      </c>
      <c r="AM92" s="47">
        <v>7</v>
      </c>
      <c r="AN92" s="47">
        <v>5</v>
      </c>
      <c r="AO92" s="47">
        <v>5</v>
      </c>
      <c r="AP92" s="47">
        <v>5</v>
      </c>
      <c r="AQ92" s="47">
        <f t="shared" si="67"/>
        <v>5</v>
      </c>
      <c r="AR92" s="47">
        <v>7.5</v>
      </c>
      <c r="AS92" s="42">
        <f t="shared" si="8"/>
        <v>4.9</v>
      </c>
      <c r="AT92" s="42">
        <v>0</v>
      </c>
      <c r="AU92" s="42">
        <v>0</v>
      </c>
      <c r="AV92" s="42">
        <f t="shared" si="57"/>
        <v>0</v>
      </c>
      <c r="AW92" s="42">
        <v>10</v>
      </c>
      <c r="AX92" s="42">
        <v>10</v>
      </c>
      <c r="AY92" s="42">
        <f t="shared" si="10"/>
        <v>10</v>
      </c>
      <c r="AZ92" s="42">
        <v>5</v>
      </c>
      <c r="BA92" s="42">
        <f t="shared" si="11"/>
        <v>5</v>
      </c>
      <c r="BB92" s="43">
        <f t="shared" si="12"/>
        <v>6.280334579591655</v>
      </c>
      <c r="BC92" s="44">
        <v>6.29</v>
      </c>
      <c r="BD92" s="45">
        <f t="shared" si="13"/>
        <v>6.285167289795828</v>
      </c>
      <c r="BE92" s="61">
        <f t="shared" si="14"/>
        <v>120</v>
      </c>
      <c r="BF92" s="30">
        <f t="shared" si="15"/>
        <v>6.29</v>
      </c>
      <c r="BG92" s="43">
        <f t="shared" si="16"/>
        <v>4.194611</v>
      </c>
      <c r="BH92" s="43">
        <f t="shared" si="17"/>
        <v>5.7167273183666225</v>
      </c>
      <c r="BI92" s="43" t="e">
        <f t="shared" si="18"/>
        <v>#N/A</v>
      </c>
    </row>
    <row r="93" spans="1:61" ht="15" customHeight="1">
      <c r="A93" s="41" t="s">
        <v>143</v>
      </c>
      <c r="B93" s="42" t="s">
        <v>60</v>
      </c>
      <c r="C93" s="42" t="s">
        <v>60</v>
      </c>
      <c r="D93" s="42" t="s">
        <v>60</v>
      </c>
      <c r="E93" s="42">
        <v>7.215116</v>
      </c>
      <c r="F93" s="42">
        <v>8.88</v>
      </c>
      <c r="G93" s="42">
        <v>10</v>
      </c>
      <c r="H93" s="42">
        <v>10</v>
      </c>
      <c r="I93" s="42" t="s">
        <v>60</v>
      </c>
      <c r="J93" s="42">
        <v>10</v>
      </c>
      <c r="K93" s="42">
        <v>10</v>
      </c>
      <c r="L93" s="42">
        <f t="shared" si="0"/>
        <v>10</v>
      </c>
      <c r="M93" s="42" t="s">
        <v>60</v>
      </c>
      <c r="N93" s="42" t="s">
        <v>60</v>
      </c>
      <c r="O93" s="47" t="s">
        <v>60</v>
      </c>
      <c r="P93" s="47" t="s">
        <v>60</v>
      </c>
      <c r="Q93" s="47" t="s">
        <v>60</v>
      </c>
      <c r="R93" s="47" t="s">
        <v>60</v>
      </c>
      <c r="S93" s="42">
        <f t="shared" si="3"/>
        <v>9.440000000000001</v>
      </c>
      <c r="T93" s="42">
        <v>10</v>
      </c>
      <c r="U93" s="42">
        <v>10</v>
      </c>
      <c r="V93" s="42" t="s">
        <v>60</v>
      </c>
      <c r="W93" s="42">
        <f t="shared" si="4"/>
        <v>10</v>
      </c>
      <c r="X93" s="42">
        <v>10</v>
      </c>
      <c r="Y93" s="42">
        <v>10</v>
      </c>
      <c r="Z93" s="42">
        <f t="shared" si="65"/>
        <v>10</v>
      </c>
      <c r="AA93" s="42">
        <v>10</v>
      </c>
      <c r="AB93" s="42">
        <v>10</v>
      </c>
      <c r="AC93" s="42">
        <v>10</v>
      </c>
      <c r="AD93" s="42">
        <v>10</v>
      </c>
      <c r="AE93" s="42">
        <v>10</v>
      </c>
      <c r="AF93" s="42" t="e">
        <f>#N/A</f>
        <v>#N/A</v>
      </c>
      <c r="AG93" s="42">
        <v>10</v>
      </c>
      <c r="AH93" s="42">
        <v>10</v>
      </c>
      <c r="AI93" s="42">
        <v>10</v>
      </c>
      <c r="AJ93" s="42" t="e">
        <f>#N/A</f>
        <v>#N/A</v>
      </c>
      <c r="AK93" s="42" t="e">
        <f t="shared" si="66"/>
        <v>#N/A</v>
      </c>
      <c r="AL93" s="42">
        <v>10</v>
      </c>
      <c r="AM93" s="47">
        <v>8.333333333333334</v>
      </c>
      <c r="AN93" s="47">
        <v>7.75</v>
      </c>
      <c r="AO93" s="47">
        <v>10</v>
      </c>
      <c r="AP93" s="47">
        <v>10</v>
      </c>
      <c r="AQ93" s="47">
        <f t="shared" si="67"/>
        <v>10</v>
      </c>
      <c r="AR93" s="47">
        <v>10</v>
      </c>
      <c r="AS93" s="42">
        <f t="shared" si="8"/>
        <v>9.216666666666667</v>
      </c>
      <c r="AT93" s="42" t="s">
        <v>60</v>
      </c>
      <c r="AU93" s="42" t="s">
        <v>60</v>
      </c>
      <c r="AV93" s="42" t="s">
        <v>60</v>
      </c>
      <c r="AW93" s="42">
        <v>10</v>
      </c>
      <c r="AX93" s="42">
        <v>10</v>
      </c>
      <c r="AY93" s="42">
        <f t="shared" si="10"/>
        <v>10</v>
      </c>
      <c r="AZ93" s="42" t="s">
        <v>60</v>
      </c>
      <c r="BA93" s="42">
        <f t="shared" si="11"/>
        <v>10</v>
      </c>
      <c r="BB93" s="43">
        <f t="shared" si="12"/>
        <v>9.085445666666667</v>
      </c>
      <c r="BC93" s="44">
        <v>7.61</v>
      </c>
      <c r="BD93" s="45">
        <f t="shared" si="13"/>
        <v>8.347722833333334</v>
      </c>
      <c r="BE93" s="61">
        <f t="shared" si="14"/>
        <v>16</v>
      </c>
      <c r="BF93" s="30">
        <f t="shared" si="15"/>
        <v>8.35</v>
      </c>
      <c r="BG93" s="43">
        <f t="shared" si="16"/>
        <v>7.215116</v>
      </c>
      <c r="BH93" s="43">
        <f t="shared" si="17"/>
        <v>9.440000000000001</v>
      </c>
      <c r="BI93" s="43" t="e">
        <f t="shared" si="18"/>
        <v>#N/A</v>
      </c>
    </row>
    <row r="94" spans="1:61" ht="15" customHeight="1">
      <c r="A94" s="41" t="s">
        <v>144</v>
      </c>
      <c r="B94" s="42" t="s">
        <v>60</v>
      </c>
      <c r="C94" s="42" t="s">
        <v>60</v>
      </c>
      <c r="D94" s="42" t="s">
        <v>60</v>
      </c>
      <c r="E94" s="42">
        <v>3.926783</v>
      </c>
      <c r="F94" s="42">
        <v>8</v>
      </c>
      <c r="G94" s="42">
        <v>5</v>
      </c>
      <c r="H94" s="42">
        <v>10</v>
      </c>
      <c r="I94" s="42">
        <v>5</v>
      </c>
      <c r="J94" s="42">
        <v>10</v>
      </c>
      <c r="K94" s="42">
        <v>10</v>
      </c>
      <c r="L94" s="42">
        <f t="shared" si="0"/>
        <v>8</v>
      </c>
      <c r="M94" s="42">
        <v>2.8</v>
      </c>
      <c r="N94" s="42">
        <v>7.5</v>
      </c>
      <c r="O94" s="47">
        <v>0</v>
      </c>
      <c r="P94" s="47">
        <v>0</v>
      </c>
      <c r="Q94" s="47">
        <f aca="true" t="shared" si="68" ref="Q94:Q98">#N/A</f>
        <v>0</v>
      </c>
      <c r="R94" s="47">
        <f aca="true" t="shared" si="69" ref="R94:R98">AVERAGE(M94:N94,Q94)</f>
        <v>3.4333333333333336</v>
      </c>
      <c r="S94" s="42">
        <f t="shared" si="3"/>
        <v>6.477777777777778</v>
      </c>
      <c r="T94" s="42">
        <v>10</v>
      </c>
      <c r="U94" s="42">
        <v>0</v>
      </c>
      <c r="V94" s="42">
        <v>10</v>
      </c>
      <c r="W94" s="42">
        <f t="shared" si="4"/>
        <v>6.666666666666667</v>
      </c>
      <c r="X94" s="42">
        <v>2.5</v>
      </c>
      <c r="Y94" s="42">
        <v>7.5</v>
      </c>
      <c r="Z94" s="42">
        <f t="shared" si="65"/>
        <v>5</v>
      </c>
      <c r="AA94" s="42">
        <v>7.5</v>
      </c>
      <c r="AB94" s="42">
        <v>7.5</v>
      </c>
      <c r="AC94" s="42">
        <v>10</v>
      </c>
      <c r="AD94" s="42">
        <v>7.5</v>
      </c>
      <c r="AE94" s="42">
        <v>7.5</v>
      </c>
      <c r="AF94" s="42" t="e">
        <f>#N/A</f>
        <v>#N/A</v>
      </c>
      <c r="AG94" s="42">
        <v>10</v>
      </c>
      <c r="AH94" s="42">
        <v>10</v>
      </c>
      <c r="AI94" s="42">
        <v>10</v>
      </c>
      <c r="AJ94" s="42" t="e">
        <f>#N/A</f>
        <v>#N/A</v>
      </c>
      <c r="AK94" s="42" t="e">
        <f t="shared" si="66"/>
        <v>#N/A</v>
      </c>
      <c r="AL94" s="42">
        <v>10</v>
      </c>
      <c r="AM94" s="47">
        <v>5.333333333333333</v>
      </c>
      <c r="AN94" s="47">
        <v>5.25</v>
      </c>
      <c r="AO94" s="47">
        <v>7.5</v>
      </c>
      <c r="AP94" s="47">
        <v>7.5</v>
      </c>
      <c r="AQ94" s="47">
        <f t="shared" si="67"/>
        <v>7.5</v>
      </c>
      <c r="AR94" s="47">
        <v>7.5</v>
      </c>
      <c r="AS94" s="42">
        <f t="shared" si="8"/>
        <v>7.116666666666665</v>
      </c>
      <c r="AT94" s="42">
        <v>0</v>
      </c>
      <c r="AU94" s="42">
        <v>0</v>
      </c>
      <c r="AV94" s="42">
        <f aca="true" t="shared" si="70" ref="AV94:AV98">#N/A</f>
        <v>0</v>
      </c>
      <c r="AW94" s="42">
        <v>0</v>
      </c>
      <c r="AX94" s="42">
        <v>0</v>
      </c>
      <c r="AY94" s="42">
        <f t="shared" si="10"/>
        <v>0</v>
      </c>
      <c r="AZ94" s="42">
        <v>0</v>
      </c>
      <c r="BA94" s="42">
        <f t="shared" si="11"/>
        <v>0</v>
      </c>
      <c r="BB94" s="43">
        <f t="shared" si="12"/>
        <v>5.3128068611111114</v>
      </c>
      <c r="BC94" s="44">
        <v>5.79</v>
      </c>
      <c r="BD94" s="45">
        <f t="shared" si="13"/>
        <v>5.551403430555556</v>
      </c>
      <c r="BE94" s="61">
        <f t="shared" si="14"/>
        <v>143</v>
      </c>
      <c r="BF94" s="30">
        <f t="shared" si="15"/>
        <v>5.55</v>
      </c>
      <c r="BG94" s="43">
        <f t="shared" si="16"/>
        <v>3.926783</v>
      </c>
      <c r="BH94" s="43">
        <f t="shared" si="17"/>
        <v>6.477777777777778</v>
      </c>
      <c r="BI94" s="43" t="e">
        <f t="shared" si="18"/>
        <v>#N/A</v>
      </c>
    </row>
    <row r="95" spans="1:61" ht="15" customHeight="1">
      <c r="A95" s="41" t="s">
        <v>145</v>
      </c>
      <c r="B95" s="42" t="s">
        <v>60</v>
      </c>
      <c r="C95" s="42" t="s">
        <v>60</v>
      </c>
      <c r="D95" s="42" t="s">
        <v>60</v>
      </c>
      <c r="E95" s="42">
        <v>6.619943</v>
      </c>
      <c r="F95" s="42">
        <v>8.88</v>
      </c>
      <c r="G95" s="42">
        <v>10</v>
      </c>
      <c r="H95" s="42">
        <v>10</v>
      </c>
      <c r="I95" s="42">
        <v>10</v>
      </c>
      <c r="J95" s="42">
        <v>10</v>
      </c>
      <c r="K95" s="42">
        <v>10</v>
      </c>
      <c r="L95" s="42">
        <f t="shared" si="0"/>
        <v>10</v>
      </c>
      <c r="M95" s="42">
        <v>10</v>
      </c>
      <c r="N95" s="42">
        <v>10</v>
      </c>
      <c r="O95" s="47">
        <v>5</v>
      </c>
      <c r="P95" s="47">
        <v>5</v>
      </c>
      <c r="Q95" s="47">
        <f t="shared" si="68"/>
        <v>5</v>
      </c>
      <c r="R95" s="47">
        <f t="shared" si="69"/>
        <v>8.333333333333334</v>
      </c>
      <c r="S95" s="42">
        <f t="shared" si="3"/>
        <v>9.071111111111113</v>
      </c>
      <c r="T95" s="42">
        <v>10</v>
      </c>
      <c r="U95" s="42">
        <v>10</v>
      </c>
      <c r="V95" s="42">
        <v>10</v>
      </c>
      <c r="W95" s="42">
        <f t="shared" si="4"/>
        <v>10</v>
      </c>
      <c r="X95" s="42">
        <v>10</v>
      </c>
      <c r="Y95" s="42">
        <v>7.5</v>
      </c>
      <c r="Z95" s="42">
        <f t="shared" si="65"/>
        <v>8.75</v>
      </c>
      <c r="AA95" s="42">
        <v>10</v>
      </c>
      <c r="AB95" s="42">
        <v>7.5</v>
      </c>
      <c r="AC95" s="42">
        <v>5</v>
      </c>
      <c r="AD95" s="42">
        <v>10</v>
      </c>
      <c r="AE95" s="42">
        <v>7.5</v>
      </c>
      <c r="AF95" s="42" t="e">
        <f>#N/A</f>
        <v>#N/A</v>
      </c>
      <c r="AG95" s="42">
        <v>10</v>
      </c>
      <c r="AH95" s="42">
        <v>10</v>
      </c>
      <c r="AI95" s="42">
        <v>10</v>
      </c>
      <c r="AJ95" s="42" t="e">
        <f>#N/A</f>
        <v>#N/A</v>
      </c>
      <c r="AK95" s="42" t="e">
        <f t="shared" si="66"/>
        <v>#N/A</v>
      </c>
      <c r="AL95" s="42">
        <v>10</v>
      </c>
      <c r="AM95" s="47">
        <v>7.666666666666667</v>
      </c>
      <c r="AN95" s="47">
        <v>7.5</v>
      </c>
      <c r="AO95" s="47">
        <v>10</v>
      </c>
      <c r="AP95" s="47">
        <v>10</v>
      </c>
      <c r="AQ95" s="47">
        <f t="shared" si="67"/>
        <v>10</v>
      </c>
      <c r="AR95" s="47">
        <v>10</v>
      </c>
      <c r="AS95" s="42">
        <f t="shared" si="8"/>
        <v>9.033333333333335</v>
      </c>
      <c r="AT95" s="42">
        <v>10</v>
      </c>
      <c r="AU95" s="42">
        <v>10</v>
      </c>
      <c r="AV95" s="42">
        <f t="shared" si="70"/>
        <v>10</v>
      </c>
      <c r="AW95" s="42">
        <v>0</v>
      </c>
      <c r="AX95" s="42">
        <v>10</v>
      </c>
      <c r="AY95" s="42">
        <f t="shared" si="10"/>
        <v>5</v>
      </c>
      <c r="AZ95" s="42">
        <v>5</v>
      </c>
      <c r="BA95" s="42">
        <f t="shared" si="11"/>
        <v>6.666666666666667</v>
      </c>
      <c r="BB95" s="43">
        <f t="shared" si="12"/>
        <v>8.242763527777779</v>
      </c>
      <c r="BC95" s="44">
        <v>8.08</v>
      </c>
      <c r="BD95" s="45">
        <f t="shared" si="13"/>
        <v>8.16138176388889</v>
      </c>
      <c r="BE95" s="61">
        <f t="shared" si="14"/>
        <v>24</v>
      </c>
      <c r="BF95" s="30">
        <f t="shared" si="15"/>
        <v>8.16</v>
      </c>
      <c r="BG95" s="43">
        <f t="shared" si="16"/>
        <v>6.619943</v>
      </c>
      <c r="BH95" s="43">
        <f t="shared" si="17"/>
        <v>9.071111111111113</v>
      </c>
      <c r="BI95" s="43" t="e">
        <f t="shared" si="18"/>
        <v>#N/A</v>
      </c>
    </row>
    <row r="96" spans="1:61" ht="15" customHeight="1">
      <c r="A96" s="41" t="s">
        <v>146</v>
      </c>
      <c r="B96" s="42">
        <v>4.2</v>
      </c>
      <c r="C96" s="42">
        <v>3.9000000000000004</v>
      </c>
      <c r="D96" s="42">
        <v>2.5</v>
      </c>
      <c r="E96" s="42">
        <v>3.512698412698412</v>
      </c>
      <c r="F96" s="42">
        <v>1.4</v>
      </c>
      <c r="G96" s="42">
        <v>0</v>
      </c>
      <c r="H96" s="42">
        <v>10</v>
      </c>
      <c r="I96" s="42">
        <v>7.5</v>
      </c>
      <c r="J96" s="42">
        <v>9.873390553852943</v>
      </c>
      <c r="K96" s="42">
        <v>9.822208011793492</v>
      </c>
      <c r="L96" s="42">
        <f t="shared" si="0"/>
        <v>7.439119713129287</v>
      </c>
      <c r="M96" s="42">
        <v>10</v>
      </c>
      <c r="N96" s="42">
        <v>10</v>
      </c>
      <c r="O96" s="47">
        <v>5</v>
      </c>
      <c r="P96" s="47">
        <v>5</v>
      </c>
      <c r="Q96" s="47">
        <f t="shared" si="68"/>
        <v>5</v>
      </c>
      <c r="R96" s="47">
        <f t="shared" si="69"/>
        <v>8.333333333333334</v>
      </c>
      <c r="S96" s="42">
        <f t="shared" si="3"/>
        <v>5.72415101548754</v>
      </c>
      <c r="T96" s="42">
        <v>10</v>
      </c>
      <c r="U96" s="42">
        <v>10</v>
      </c>
      <c r="V96" s="42">
        <v>10</v>
      </c>
      <c r="W96" s="42">
        <f t="shared" si="4"/>
        <v>10</v>
      </c>
      <c r="X96" s="42">
        <v>7.5</v>
      </c>
      <c r="Y96" s="42">
        <v>7.5</v>
      </c>
      <c r="Z96" s="42">
        <f t="shared" si="65"/>
        <v>7.5</v>
      </c>
      <c r="AA96" s="42">
        <v>10</v>
      </c>
      <c r="AB96" s="42">
        <v>10</v>
      </c>
      <c r="AC96" s="42">
        <v>2.5</v>
      </c>
      <c r="AD96" s="42">
        <v>5</v>
      </c>
      <c r="AE96" s="42">
        <v>7.5</v>
      </c>
      <c r="AF96" s="42" t="e">
        <f>#N/A</f>
        <v>#N/A</v>
      </c>
      <c r="AG96" s="42">
        <v>7.5</v>
      </c>
      <c r="AH96" s="42">
        <v>7.5</v>
      </c>
      <c r="AI96" s="42">
        <v>7.5</v>
      </c>
      <c r="AJ96" s="42" t="e">
        <f>#N/A</f>
        <v>#N/A</v>
      </c>
      <c r="AK96" s="42" t="e">
        <f t="shared" si="66"/>
        <v>#N/A</v>
      </c>
      <c r="AL96" s="42">
        <v>10</v>
      </c>
      <c r="AM96" s="47">
        <v>4.666666666666667</v>
      </c>
      <c r="AN96" s="47">
        <v>2.25</v>
      </c>
      <c r="AO96" s="47">
        <v>10</v>
      </c>
      <c r="AP96" s="47">
        <v>10</v>
      </c>
      <c r="AQ96" s="47">
        <f t="shared" si="67"/>
        <v>10</v>
      </c>
      <c r="AR96" s="47">
        <v>10</v>
      </c>
      <c r="AS96" s="42">
        <f t="shared" si="8"/>
        <v>7.383333333333335</v>
      </c>
      <c r="AT96" s="42">
        <v>10</v>
      </c>
      <c r="AU96" s="42">
        <v>10</v>
      </c>
      <c r="AV96" s="42">
        <f t="shared" si="70"/>
        <v>10</v>
      </c>
      <c r="AW96" s="42">
        <v>10</v>
      </c>
      <c r="AX96" s="42">
        <v>10</v>
      </c>
      <c r="AY96" s="42">
        <f t="shared" si="10"/>
        <v>10</v>
      </c>
      <c r="AZ96" s="42">
        <v>10</v>
      </c>
      <c r="BA96" s="42">
        <f t="shared" si="11"/>
        <v>10</v>
      </c>
      <c r="BB96" s="43">
        <f t="shared" si="12"/>
        <v>6.610045690379821</v>
      </c>
      <c r="BC96" s="44">
        <v>6.79</v>
      </c>
      <c r="BD96" s="45">
        <f t="shared" si="13"/>
        <v>6.700022845189911</v>
      </c>
      <c r="BE96" s="61">
        <f t="shared" si="14"/>
        <v>93</v>
      </c>
      <c r="BF96" s="30">
        <f t="shared" si="15"/>
        <v>6.7</v>
      </c>
      <c r="BG96" s="43">
        <f t="shared" si="16"/>
        <v>3.512698412698412</v>
      </c>
      <c r="BH96" s="43">
        <f t="shared" si="17"/>
        <v>5.72415101548754</v>
      </c>
      <c r="BI96" s="43" t="e">
        <f t="shared" si="18"/>
        <v>#N/A</v>
      </c>
    </row>
    <row r="97" spans="1:61" ht="15" customHeight="1">
      <c r="A97" s="41" t="s">
        <v>147</v>
      </c>
      <c r="B97" s="42">
        <v>4.4</v>
      </c>
      <c r="C97" s="42">
        <v>4.1</v>
      </c>
      <c r="D97" s="42">
        <v>3.4000000000000004</v>
      </c>
      <c r="E97" s="42">
        <v>3.9460317460317462</v>
      </c>
      <c r="F97" s="42">
        <v>7.4</v>
      </c>
      <c r="G97" s="42">
        <v>10</v>
      </c>
      <c r="H97" s="42">
        <v>10</v>
      </c>
      <c r="I97" s="42">
        <v>5</v>
      </c>
      <c r="J97" s="42">
        <v>10</v>
      </c>
      <c r="K97" s="42">
        <v>10</v>
      </c>
      <c r="L97" s="42">
        <f t="shared" si="0"/>
        <v>9</v>
      </c>
      <c r="M97" s="42">
        <v>10</v>
      </c>
      <c r="N97" s="42">
        <v>10</v>
      </c>
      <c r="O97" s="47">
        <v>5</v>
      </c>
      <c r="P97" s="47">
        <v>5</v>
      </c>
      <c r="Q97" s="47">
        <f t="shared" si="68"/>
        <v>5</v>
      </c>
      <c r="R97" s="47">
        <f t="shared" si="69"/>
        <v>8.333333333333334</v>
      </c>
      <c r="S97" s="42">
        <f t="shared" si="3"/>
        <v>8.244444444444445</v>
      </c>
      <c r="T97" s="42">
        <v>5</v>
      </c>
      <c r="U97" s="42">
        <v>10</v>
      </c>
      <c r="V97" s="42">
        <v>10</v>
      </c>
      <c r="W97" s="42">
        <f t="shared" si="4"/>
        <v>8.333333333333334</v>
      </c>
      <c r="X97" s="42" t="s">
        <v>60</v>
      </c>
      <c r="Y97" s="42" t="s">
        <v>60</v>
      </c>
      <c r="Z97" s="42" t="s">
        <v>60</v>
      </c>
      <c r="AA97" s="42" t="s">
        <v>60</v>
      </c>
      <c r="AB97" s="42" t="s">
        <v>60</v>
      </c>
      <c r="AC97" s="42" t="s">
        <v>60</v>
      </c>
      <c r="AD97" s="42" t="s">
        <v>60</v>
      </c>
      <c r="AE97" s="42" t="s">
        <v>60</v>
      </c>
      <c r="AF97" s="42" t="s">
        <v>60</v>
      </c>
      <c r="AG97" s="42" t="s">
        <v>60</v>
      </c>
      <c r="AH97" s="42" t="s">
        <v>60</v>
      </c>
      <c r="AI97" s="42" t="s">
        <v>60</v>
      </c>
      <c r="AJ97" s="42" t="s">
        <v>60</v>
      </c>
      <c r="AK97" s="42" t="s">
        <v>60</v>
      </c>
      <c r="AL97" s="42">
        <v>10</v>
      </c>
      <c r="AM97" s="47">
        <v>4.666666666666667</v>
      </c>
      <c r="AN97" s="47">
        <v>5.5</v>
      </c>
      <c r="AO97" s="47" t="s">
        <v>60</v>
      </c>
      <c r="AP97" s="47" t="s">
        <v>60</v>
      </c>
      <c r="AQ97" s="47" t="s">
        <v>60</v>
      </c>
      <c r="AR97" s="47" t="s">
        <v>60</v>
      </c>
      <c r="AS97" s="42">
        <f t="shared" si="8"/>
        <v>6.722222222222222</v>
      </c>
      <c r="AT97" s="42">
        <v>10</v>
      </c>
      <c r="AU97" s="42">
        <v>10</v>
      </c>
      <c r="AV97" s="42">
        <f t="shared" si="70"/>
        <v>10</v>
      </c>
      <c r="AW97" s="42">
        <v>10</v>
      </c>
      <c r="AX97" s="42">
        <v>10</v>
      </c>
      <c r="AY97" s="42">
        <f t="shared" si="10"/>
        <v>10</v>
      </c>
      <c r="AZ97" s="42">
        <v>10</v>
      </c>
      <c r="BA97" s="42">
        <f t="shared" si="11"/>
        <v>10</v>
      </c>
      <c r="BB97" s="43">
        <f t="shared" si="12"/>
        <v>7.223544973544975</v>
      </c>
      <c r="BC97" s="44">
        <v>6.63</v>
      </c>
      <c r="BD97" s="45">
        <f t="shared" si="13"/>
        <v>6.926772486772487</v>
      </c>
      <c r="BE97" s="61">
        <f t="shared" si="14"/>
        <v>77</v>
      </c>
      <c r="BF97" s="30">
        <f t="shared" si="15"/>
        <v>6.93</v>
      </c>
      <c r="BG97" s="43">
        <f t="shared" si="16"/>
        <v>3.9460317460317462</v>
      </c>
      <c r="BH97" s="43">
        <f t="shared" si="17"/>
        <v>8.244444444444445</v>
      </c>
      <c r="BI97" s="43">
        <f t="shared" si="18"/>
        <v>8.351851851851853</v>
      </c>
    </row>
    <row r="98" spans="1:61" ht="15" customHeight="1">
      <c r="A98" s="41" t="s">
        <v>148</v>
      </c>
      <c r="B98" s="42">
        <v>5.5</v>
      </c>
      <c r="C98" s="42">
        <v>5.2</v>
      </c>
      <c r="D98" s="42">
        <v>4.8</v>
      </c>
      <c r="E98" s="42">
        <v>5.187301587301588</v>
      </c>
      <c r="F98" s="42">
        <v>6.12</v>
      </c>
      <c r="G98" s="42">
        <v>10</v>
      </c>
      <c r="H98" s="42">
        <v>10</v>
      </c>
      <c r="I98" s="42">
        <v>10</v>
      </c>
      <c r="J98" s="42">
        <v>10</v>
      </c>
      <c r="K98" s="42">
        <v>10</v>
      </c>
      <c r="L98" s="42">
        <f t="shared" si="0"/>
        <v>10</v>
      </c>
      <c r="M98" s="42">
        <v>10</v>
      </c>
      <c r="N98" s="42">
        <v>10</v>
      </c>
      <c r="O98" s="47">
        <v>10</v>
      </c>
      <c r="P98" s="47">
        <v>10</v>
      </c>
      <c r="Q98" s="47">
        <f t="shared" si="68"/>
        <v>10</v>
      </c>
      <c r="R98" s="47">
        <f t="shared" si="69"/>
        <v>10</v>
      </c>
      <c r="S98" s="42">
        <f t="shared" si="3"/>
        <v>8.706666666666667</v>
      </c>
      <c r="T98" s="42">
        <v>10</v>
      </c>
      <c r="U98" s="42">
        <v>10</v>
      </c>
      <c r="V98" s="42">
        <v>10</v>
      </c>
      <c r="W98" s="42">
        <f t="shared" si="4"/>
        <v>10</v>
      </c>
      <c r="X98" s="42">
        <v>5</v>
      </c>
      <c r="Y98" s="42">
        <v>5</v>
      </c>
      <c r="Z98" s="42">
        <f>#N/A</f>
        <v>5</v>
      </c>
      <c r="AA98" s="42">
        <v>7.5</v>
      </c>
      <c r="AB98" s="42">
        <v>7.5</v>
      </c>
      <c r="AC98" s="42">
        <v>7.5</v>
      </c>
      <c r="AD98" s="42">
        <v>5</v>
      </c>
      <c r="AE98" s="42">
        <v>10</v>
      </c>
      <c r="AF98" s="42" t="e">
        <f>#N/A</f>
        <v>#N/A</v>
      </c>
      <c r="AG98" s="42">
        <v>7.5</v>
      </c>
      <c r="AH98" s="42">
        <v>10</v>
      </c>
      <c r="AI98" s="42">
        <v>10</v>
      </c>
      <c r="AJ98" s="42" t="e">
        <f>#N/A</f>
        <v>#N/A</v>
      </c>
      <c r="AK98" s="42">
        <f>AVERAGE(AA98,AB98,AF98,AJ98)</f>
        <v>7.916666666666666</v>
      </c>
      <c r="AL98" s="42">
        <v>10</v>
      </c>
      <c r="AM98" s="47">
        <v>5.666666666666667</v>
      </c>
      <c r="AN98" s="47">
        <v>7</v>
      </c>
      <c r="AO98" s="47">
        <v>10</v>
      </c>
      <c r="AP98" s="47">
        <v>10</v>
      </c>
      <c r="AQ98" s="47">
        <f>#N/A</f>
        <v>10</v>
      </c>
      <c r="AR98" s="47">
        <v>10</v>
      </c>
      <c r="AS98" s="42">
        <f t="shared" si="8"/>
        <v>8.533333333333335</v>
      </c>
      <c r="AT98" s="42">
        <v>10</v>
      </c>
      <c r="AU98" s="42">
        <v>10</v>
      </c>
      <c r="AV98" s="42">
        <f t="shared" si="70"/>
        <v>10</v>
      </c>
      <c r="AW98" s="42">
        <v>10</v>
      </c>
      <c r="AX98" s="42">
        <v>10</v>
      </c>
      <c r="AY98" s="42">
        <f t="shared" si="10"/>
        <v>10</v>
      </c>
      <c r="AZ98" s="42">
        <v>10</v>
      </c>
      <c r="BA98" s="42">
        <f t="shared" si="11"/>
        <v>10</v>
      </c>
      <c r="BB98" s="43">
        <f t="shared" si="12"/>
        <v>7.618492063492065</v>
      </c>
      <c r="BC98" s="44">
        <v>7.19</v>
      </c>
      <c r="BD98" s="45">
        <f t="shared" si="13"/>
        <v>7.404246031746032</v>
      </c>
      <c r="BE98" s="61">
        <f t="shared" si="14"/>
        <v>54</v>
      </c>
      <c r="BF98" s="30">
        <f t="shared" si="15"/>
        <v>7.4</v>
      </c>
      <c r="BG98" s="43">
        <f t="shared" si="16"/>
        <v>5.187301587301588</v>
      </c>
      <c r="BH98" s="43">
        <f t="shared" si="17"/>
        <v>8.706666666666667</v>
      </c>
      <c r="BI98" s="43">
        <f t="shared" si="18"/>
        <v>8.290000000000001</v>
      </c>
    </row>
    <row r="99" spans="1:61" ht="15" customHeight="1">
      <c r="A99" s="41" t="s">
        <v>149</v>
      </c>
      <c r="B99" s="42" t="s">
        <v>60</v>
      </c>
      <c r="C99" s="42" t="s">
        <v>60</v>
      </c>
      <c r="D99" s="42" t="s">
        <v>60</v>
      </c>
      <c r="E99" s="42">
        <v>5.206406</v>
      </c>
      <c r="F99" s="42">
        <v>8.92</v>
      </c>
      <c r="G99" s="42">
        <v>10</v>
      </c>
      <c r="H99" s="42">
        <v>10</v>
      </c>
      <c r="I99" s="42">
        <v>7.5</v>
      </c>
      <c r="J99" s="42">
        <v>10</v>
      </c>
      <c r="K99" s="42">
        <v>10</v>
      </c>
      <c r="L99" s="42">
        <f t="shared" si="0"/>
        <v>9.5</v>
      </c>
      <c r="M99" s="42" t="s">
        <v>60</v>
      </c>
      <c r="N99" s="42" t="s">
        <v>60</v>
      </c>
      <c r="O99" s="47" t="s">
        <v>60</v>
      </c>
      <c r="P99" s="47" t="s">
        <v>60</v>
      </c>
      <c r="Q99" s="47" t="s">
        <v>60</v>
      </c>
      <c r="R99" s="47" t="s">
        <v>60</v>
      </c>
      <c r="S99" s="42">
        <f t="shared" si="3"/>
        <v>9.21</v>
      </c>
      <c r="T99" s="42">
        <v>10</v>
      </c>
      <c r="U99" s="42">
        <v>10</v>
      </c>
      <c r="V99" s="42" t="s">
        <v>60</v>
      </c>
      <c r="W99" s="42">
        <f t="shared" si="4"/>
        <v>10</v>
      </c>
      <c r="X99" s="42" t="s">
        <v>60</v>
      </c>
      <c r="Y99" s="42" t="s">
        <v>60</v>
      </c>
      <c r="Z99" s="42" t="s">
        <v>60</v>
      </c>
      <c r="AA99" s="42" t="s">
        <v>60</v>
      </c>
      <c r="AB99" s="42" t="s">
        <v>60</v>
      </c>
      <c r="AC99" s="42" t="s">
        <v>60</v>
      </c>
      <c r="AD99" s="42" t="s">
        <v>60</v>
      </c>
      <c r="AE99" s="42" t="s">
        <v>60</v>
      </c>
      <c r="AF99" s="42" t="s">
        <v>60</v>
      </c>
      <c r="AG99" s="42" t="s">
        <v>60</v>
      </c>
      <c r="AH99" s="42" t="s">
        <v>60</v>
      </c>
      <c r="AI99" s="42" t="s">
        <v>60</v>
      </c>
      <c r="AJ99" s="42" t="s">
        <v>60</v>
      </c>
      <c r="AK99" s="42" t="s">
        <v>60</v>
      </c>
      <c r="AL99" s="42">
        <v>10</v>
      </c>
      <c r="AM99" s="47">
        <v>6.666666666666667</v>
      </c>
      <c r="AN99" s="47">
        <v>5.5</v>
      </c>
      <c r="AO99" s="47" t="s">
        <v>60</v>
      </c>
      <c r="AP99" s="47" t="s">
        <v>60</v>
      </c>
      <c r="AQ99" s="47" t="s">
        <v>60</v>
      </c>
      <c r="AR99" s="47" t="s">
        <v>60</v>
      </c>
      <c r="AS99" s="42">
        <f t="shared" si="8"/>
        <v>7.388888888888889</v>
      </c>
      <c r="AT99" s="42" t="s">
        <v>60</v>
      </c>
      <c r="AU99" s="42" t="s">
        <v>60</v>
      </c>
      <c r="AV99" s="42" t="s">
        <v>60</v>
      </c>
      <c r="AW99" s="42">
        <v>10</v>
      </c>
      <c r="AX99" s="42">
        <v>10</v>
      </c>
      <c r="AY99" s="42">
        <f t="shared" si="10"/>
        <v>10</v>
      </c>
      <c r="AZ99" s="42" t="s">
        <v>60</v>
      </c>
      <c r="BA99" s="42">
        <f t="shared" si="11"/>
        <v>10</v>
      </c>
      <c r="BB99" s="43">
        <f t="shared" si="12"/>
        <v>8.168916314814815</v>
      </c>
      <c r="BC99" s="44">
        <v>7.18</v>
      </c>
      <c r="BD99" s="45">
        <f t="shared" si="13"/>
        <v>7.6744581574074076</v>
      </c>
      <c r="BE99" s="61">
        <f t="shared" si="14"/>
        <v>44</v>
      </c>
      <c r="BF99" s="30">
        <f t="shared" si="15"/>
        <v>7.67</v>
      </c>
      <c r="BG99" s="43">
        <f t="shared" si="16"/>
        <v>5.206406</v>
      </c>
      <c r="BH99" s="43">
        <f t="shared" si="17"/>
        <v>9.21</v>
      </c>
      <c r="BI99" s="43">
        <f t="shared" si="18"/>
        <v>9.12962962962963</v>
      </c>
    </row>
    <row r="100" spans="1:61" ht="15" customHeight="1">
      <c r="A100" s="41" t="s">
        <v>150</v>
      </c>
      <c r="B100" s="42">
        <v>2.7</v>
      </c>
      <c r="C100" s="42">
        <v>5</v>
      </c>
      <c r="D100" s="42">
        <v>3.5</v>
      </c>
      <c r="E100" s="42">
        <v>3.738095238095238</v>
      </c>
      <c r="F100" s="42">
        <v>9.120000000000001</v>
      </c>
      <c r="G100" s="42">
        <v>5</v>
      </c>
      <c r="H100" s="42">
        <v>10</v>
      </c>
      <c r="I100" s="42">
        <v>5</v>
      </c>
      <c r="J100" s="42">
        <v>10</v>
      </c>
      <c r="K100" s="42">
        <v>10</v>
      </c>
      <c r="L100" s="42">
        <f t="shared" si="0"/>
        <v>8</v>
      </c>
      <c r="M100" s="42">
        <v>10</v>
      </c>
      <c r="N100" s="42">
        <v>10</v>
      </c>
      <c r="O100" s="47">
        <v>0</v>
      </c>
      <c r="P100" s="47">
        <v>0</v>
      </c>
      <c r="Q100" s="47">
        <f aca="true" t="shared" si="71" ref="Q100:Q126">#N/A</f>
        <v>0</v>
      </c>
      <c r="R100" s="47">
        <f aca="true" t="shared" si="72" ref="R100:R126">AVERAGE(M100:N100,Q100)</f>
        <v>6.666666666666667</v>
      </c>
      <c r="S100" s="42">
        <f t="shared" si="3"/>
        <v>7.928888888888889</v>
      </c>
      <c r="T100" s="42">
        <v>5</v>
      </c>
      <c r="U100" s="42">
        <v>10</v>
      </c>
      <c r="V100" s="42">
        <v>10</v>
      </c>
      <c r="W100" s="42">
        <f t="shared" si="4"/>
        <v>8.333333333333334</v>
      </c>
      <c r="X100" s="42">
        <v>2.5</v>
      </c>
      <c r="Y100" s="42">
        <v>2.5</v>
      </c>
      <c r="Z100" s="42">
        <f aca="true" t="shared" si="73" ref="Z100:Z113">#N/A</f>
        <v>2.5</v>
      </c>
      <c r="AA100" s="42">
        <v>7.5</v>
      </c>
      <c r="AB100" s="42">
        <v>7.5</v>
      </c>
      <c r="AC100" s="42">
        <v>7.5</v>
      </c>
      <c r="AD100" s="42">
        <v>7.5</v>
      </c>
      <c r="AE100" s="42">
        <v>7.5</v>
      </c>
      <c r="AF100" s="42" t="e">
        <f>#N/A</f>
        <v>#N/A</v>
      </c>
      <c r="AG100" s="42">
        <v>10</v>
      </c>
      <c r="AH100" s="42">
        <v>5</v>
      </c>
      <c r="AI100" s="42">
        <v>7.5</v>
      </c>
      <c r="AJ100" s="42" t="e">
        <f>#N/A</f>
        <v>#N/A</v>
      </c>
      <c r="AK100" s="42" t="e">
        <f aca="true" t="shared" si="74" ref="AK100:AK113">AVERAGE(AA100,AB100,AF100,AJ100)</f>
        <v>#N/A</v>
      </c>
      <c r="AL100" s="42">
        <v>10</v>
      </c>
      <c r="AM100" s="47">
        <v>2</v>
      </c>
      <c r="AN100" s="47">
        <v>4</v>
      </c>
      <c r="AO100" s="47">
        <v>10</v>
      </c>
      <c r="AP100" s="47">
        <v>7.5</v>
      </c>
      <c r="AQ100" s="47">
        <f aca="true" t="shared" si="75" ref="AQ100:AQ113">#N/A</f>
        <v>8.75</v>
      </c>
      <c r="AR100" s="47">
        <v>7.5</v>
      </c>
      <c r="AS100" s="42">
        <f t="shared" si="8"/>
        <v>6.45</v>
      </c>
      <c r="AT100" s="42">
        <v>5</v>
      </c>
      <c r="AU100" s="42">
        <v>5</v>
      </c>
      <c r="AV100" s="42">
        <f aca="true" t="shared" si="76" ref="AV100:AV126">#N/A</f>
        <v>5</v>
      </c>
      <c r="AW100" s="42">
        <v>0</v>
      </c>
      <c r="AX100" s="42">
        <v>0</v>
      </c>
      <c r="AY100" s="42">
        <f t="shared" si="10"/>
        <v>0</v>
      </c>
      <c r="AZ100" s="42">
        <v>5</v>
      </c>
      <c r="BA100" s="42">
        <f t="shared" si="11"/>
        <v>3.3333333333333335</v>
      </c>
      <c r="BB100" s="43">
        <f t="shared" si="12"/>
        <v>5.728412698412699</v>
      </c>
      <c r="BC100" s="44">
        <v>6.46</v>
      </c>
      <c r="BD100" s="45">
        <f t="shared" si="13"/>
        <v>6.094206349206349</v>
      </c>
      <c r="BE100" s="61">
        <f t="shared" si="14"/>
        <v>127</v>
      </c>
      <c r="BF100" s="30">
        <f t="shared" si="15"/>
        <v>6.09</v>
      </c>
      <c r="BG100" s="43">
        <f t="shared" si="16"/>
        <v>3.738095238095238</v>
      </c>
      <c r="BH100" s="43">
        <f t="shared" si="17"/>
        <v>7.928888888888889</v>
      </c>
      <c r="BI100" s="43" t="e">
        <f t="shared" si="18"/>
        <v>#N/A</v>
      </c>
    </row>
    <row r="101" spans="1:61" ht="15" customHeight="1">
      <c r="A101" s="41" t="s">
        <v>151</v>
      </c>
      <c r="B101" s="42" t="s">
        <v>60</v>
      </c>
      <c r="C101" s="42" t="s">
        <v>60</v>
      </c>
      <c r="D101" s="42" t="s">
        <v>60</v>
      </c>
      <c r="E101" s="42">
        <v>4.328525</v>
      </c>
      <c r="F101" s="42">
        <v>5.04</v>
      </c>
      <c r="G101" s="42">
        <v>10</v>
      </c>
      <c r="H101" s="42">
        <v>9.685144645809135</v>
      </c>
      <c r="I101" s="42">
        <v>2.5</v>
      </c>
      <c r="J101" s="42">
        <v>9.534014075797522</v>
      </c>
      <c r="K101" s="42">
        <v>9.418147305455285</v>
      </c>
      <c r="L101" s="42">
        <f t="shared" si="0"/>
        <v>8.227461205412387</v>
      </c>
      <c r="M101" s="42">
        <v>10</v>
      </c>
      <c r="N101" s="42">
        <v>10</v>
      </c>
      <c r="O101" s="47">
        <v>5</v>
      </c>
      <c r="P101" s="47">
        <v>5</v>
      </c>
      <c r="Q101" s="47">
        <f t="shared" si="71"/>
        <v>5</v>
      </c>
      <c r="R101" s="47">
        <f t="shared" si="72"/>
        <v>8.333333333333334</v>
      </c>
      <c r="S101" s="42">
        <f t="shared" si="3"/>
        <v>7.200264846248575</v>
      </c>
      <c r="T101" s="42">
        <v>10</v>
      </c>
      <c r="U101" s="42">
        <v>0</v>
      </c>
      <c r="V101" s="42">
        <v>5</v>
      </c>
      <c r="W101" s="42">
        <f t="shared" si="4"/>
        <v>5</v>
      </c>
      <c r="X101" s="42">
        <v>10</v>
      </c>
      <c r="Y101" s="42">
        <v>7.5</v>
      </c>
      <c r="Z101" s="42">
        <f t="shared" si="73"/>
        <v>8.75</v>
      </c>
      <c r="AA101" s="42">
        <v>10</v>
      </c>
      <c r="AB101" s="42">
        <v>10</v>
      </c>
      <c r="AC101" s="42">
        <v>7.5</v>
      </c>
      <c r="AD101" s="42">
        <v>7.5</v>
      </c>
      <c r="AE101" s="42">
        <v>7.5</v>
      </c>
      <c r="AF101" s="42" t="e">
        <f>#N/A</f>
        <v>#N/A</v>
      </c>
      <c r="AG101" s="42">
        <v>10</v>
      </c>
      <c r="AH101" s="42">
        <v>7.5</v>
      </c>
      <c r="AI101" s="42">
        <v>10</v>
      </c>
      <c r="AJ101" s="42" t="e">
        <f>#N/A</f>
        <v>#N/A</v>
      </c>
      <c r="AK101" s="42" t="e">
        <f t="shared" si="74"/>
        <v>#N/A</v>
      </c>
      <c r="AL101" s="42">
        <v>10</v>
      </c>
      <c r="AM101" s="47">
        <v>5.666666666666667</v>
      </c>
      <c r="AN101" s="47">
        <v>5.75</v>
      </c>
      <c r="AO101" s="47">
        <v>10</v>
      </c>
      <c r="AP101" s="47">
        <v>10</v>
      </c>
      <c r="AQ101" s="47">
        <f t="shared" si="75"/>
        <v>10</v>
      </c>
      <c r="AR101" s="47">
        <v>10</v>
      </c>
      <c r="AS101" s="42">
        <f t="shared" si="8"/>
        <v>8.283333333333335</v>
      </c>
      <c r="AT101" s="42">
        <v>10</v>
      </c>
      <c r="AU101" s="42">
        <v>10</v>
      </c>
      <c r="AV101" s="42">
        <f t="shared" si="76"/>
        <v>10</v>
      </c>
      <c r="AW101" s="42">
        <v>0</v>
      </c>
      <c r="AX101" s="42">
        <v>0</v>
      </c>
      <c r="AY101" s="42">
        <f t="shared" si="10"/>
        <v>0</v>
      </c>
      <c r="AZ101" s="42">
        <v>10</v>
      </c>
      <c r="BA101" s="42">
        <f t="shared" si="11"/>
        <v>6.666666666666667</v>
      </c>
      <c r="BB101" s="43">
        <f t="shared" si="12"/>
        <v>6.668864128228811</v>
      </c>
      <c r="BC101" s="44">
        <v>5.87</v>
      </c>
      <c r="BD101" s="45">
        <f t="shared" si="13"/>
        <v>6.2694320641144055</v>
      </c>
      <c r="BE101" s="61">
        <f t="shared" si="14"/>
        <v>121</v>
      </c>
      <c r="BF101" s="30">
        <f t="shared" si="15"/>
        <v>6.27</v>
      </c>
      <c r="BG101" s="43">
        <f t="shared" si="16"/>
        <v>4.328525</v>
      </c>
      <c r="BH101" s="43">
        <f t="shared" si="17"/>
        <v>7.200264846248575</v>
      </c>
      <c r="BI101" s="43" t="e">
        <f t="shared" si="18"/>
        <v>#N/A</v>
      </c>
    </row>
    <row r="102" spans="1:61" ht="15" customHeight="1">
      <c r="A102" s="41" t="s">
        <v>152</v>
      </c>
      <c r="B102" s="42">
        <v>2.1</v>
      </c>
      <c r="C102" s="42">
        <v>3.9000000000000004</v>
      </c>
      <c r="D102" s="42">
        <v>3.2</v>
      </c>
      <c r="E102" s="42">
        <v>3.0873015873015874</v>
      </c>
      <c r="F102" s="42">
        <v>3.92</v>
      </c>
      <c r="G102" s="42">
        <v>5</v>
      </c>
      <c r="H102" s="42">
        <v>8.320242200691082</v>
      </c>
      <c r="I102" s="42">
        <v>2.5</v>
      </c>
      <c r="J102" s="42">
        <v>9.955961406010626</v>
      </c>
      <c r="K102" s="42">
        <v>9.903744215994658</v>
      </c>
      <c r="L102" s="42">
        <f t="shared" si="0"/>
        <v>7.135989564539273</v>
      </c>
      <c r="M102" s="42">
        <v>10</v>
      </c>
      <c r="N102" s="42">
        <v>10</v>
      </c>
      <c r="O102" s="47">
        <v>0</v>
      </c>
      <c r="P102" s="47">
        <v>5</v>
      </c>
      <c r="Q102" s="47">
        <f t="shared" si="71"/>
        <v>2.5</v>
      </c>
      <c r="R102" s="47">
        <f t="shared" si="72"/>
        <v>7.5</v>
      </c>
      <c r="S102" s="42">
        <f t="shared" si="3"/>
        <v>6.185329854846425</v>
      </c>
      <c r="T102" s="42">
        <v>0</v>
      </c>
      <c r="U102" s="42">
        <v>0</v>
      </c>
      <c r="V102" s="42">
        <v>5</v>
      </c>
      <c r="W102" s="42">
        <f t="shared" si="4"/>
        <v>1.6666666666666667</v>
      </c>
      <c r="X102" s="42">
        <v>2.5</v>
      </c>
      <c r="Y102" s="42">
        <v>5</v>
      </c>
      <c r="Z102" s="42">
        <f t="shared" si="73"/>
        <v>3.75</v>
      </c>
      <c r="AA102" s="42">
        <v>0</v>
      </c>
      <c r="AB102" s="42">
        <v>0</v>
      </c>
      <c r="AC102" s="42">
        <v>7.5</v>
      </c>
      <c r="AD102" s="42">
        <v>5</v>
      </c>
      <c r="AE102" s="42">
        <v>5</v>
      </c>
      <c r="AF102" s="42" t="e">
        <f>#N/A</f>
        <v>#N/A</v>
      </c>
      <c r="AG102" s="42">
        <v>7.5</v>
      </c>
      <c r="AH102" s="42">
        <v>2.5</v>
      </c>
      <c r="AI102" s="42">
        <v>2.5</v>
      </c>
      <c r="AJ102" s="42" t="e">
        <f>#N/A</f>
        <v>#N/A</v>
      </c>
      <c r="AK102" s="42" t="e">
        <f t="shared" si="74"/>
        <v>#N/A</v>
      </c>
      <c r="AL102" s="42">
        <v>10</v>
      </c>
      <c r="AM102" s="47">
        <v>2.6666666666666665</v>
      </c>
      <c r="AN102" s="47">
        <v>4</v>
      </c>
      <c r="AO102" s="47">
        <v>7.5</v>
      </c>
      <c r="AP102" s="47">
        <v>7.5</v>
      </c>
      <c r="AQ102" s="47">
        <f t="shared" si="75"/>
        <v>7.5</v>
      </c>
      <c r="AR102" s="47">
        <v>5</v>
      </c>
      <c r="AS102" s="42">
        <f t="shared" si="8"/>
        <v>5.833333333333334</v>
      </c>
      <c r="AT102" s="42">
        <v>0</v>
      </c>
      <c r="AU102" s="42">
        <v>5</v>
      </c>
      <c r="AV102" s="42">
        <f t="shared" si="76"/>
        <v>2.5</v>
      </c>
      <c r="AW102" s="42">
        <v>0</v>
      </c>
      <c r="AX102" s="42">
        <v>10</v>
      </c>
      <c r="AY102" s="42">
        <f t="shared" si="10"/>
        <v>5</v>
      </c>
      <c r="AZ102" s="42">
        <v>10</v>
      </c>
      <c r="BA102" s="42">
        <f t="shared" si="11"/>
        <v>5.833333333333333</v>
      </c>
      <c r="BB102" s="43">
        <f t="shared" si="12"/>
        <v>4.276491193870337</v>
      </c>
      <c r="BC102" s="44">
        <v>5.56</v>
      </c>
      <c r="BD102" s="45">
        <f t="shared" si="13"/>
        <v>4.918245596935169</v>
      </c>
      <c r="BE102" s="61">
        <f t="shared" si="14"/>
        <v>152</v>
      </c>
      <c r="BF102" s="30">
        <f t="shared" si="15"/>
        <v>4.92</v>
      </c>
      <c r="BG102" s="43">
        <f t="shared" si="16"/>
        <v>3.0873015873015874</v>
      </c>
      <c r="BH102" s="43">
        <f t="shared" si="17"/>
        <v>6.185329854846425</v>
      </c>
      <c r="BI102" s="43" t="e">
        <f t="shared" si="18"/>
        <v>#N/A</v>
      </c>
    </row>
    <row r="103" spans="1:61" ht="15" customHeight="1">
      <c r="A103" s="41" t="s">
        <v>153</v>
      </c>
      <c r="B103" s="42" t="s">
        <v>60</v>
      </c>
      <c r="C103" s="42" t="s">
        <v>60</v>
      </c>
      <c r="D103" s="42" t="s">
        <v>60</v>
      </c>
      <c r="E103" s="42">
        <v>5.5783890000000005</v>
      </c>
      <c r="F103" s="42">
        <v>3.1200000000000006</v>
      </c>
      <c r="G103" s="42">
        <v>10</v>
      </c>
      <c r="H103" s="42">
        <v>10</v>
      </c>
      <c r="I103" s="42">
        <v>7.5</v>
      </c>
      <c r="J103" s="42">
        <v>10</v>
      </c>
      <c r="K103" s="42">
        <v>10</v>
      </c>
      <c r="L103" s="42">
        <f t="shared" si="0"/>
        <v>9.5</v>
      </c>
      <c r="M103" s="42">
        <v>10</v>
      </c>
      <c r="N103" s="42">
        <v>10</v>
      </c>
      <c r="O103" s="47">
        <v>5</v>
      </c>
      <c r="P103" s="47">
        <v>5</v>
      </c>
      <c r="Q103" s="47">
        <f t="shared" si="71"/>
        <v>5</v>
      </c>
      <c r="R103" s="47">
        <f t="shared" si="72"/>
        <v>8.333333333333334</v>
      </c>
      <c r="S103" s="42">
        <f t="shared" si="3"/>
        <v>6.984444444444445</v>
      </c>
      <c r="T103" s="42">
        <v>10</v>
      </c>
      <c r="U103" s="42">
        <v>10</v>
      </c>
      <c r="V103" s="42">
        <v>10</v>
      </c>
      <c r="W103" s="42">
        <f t="shared" si="4"/>
        <v>10</v>
      </c>
      <c r="X103" s="42">
        <v>7.5</v>
      </c>
      <c r="Y103" s="42">
        <v>7.5</v>
      </c>
      <c r="Z103" s="42">
        <f t="shared" si="73"/>
        <v>7.5</v>
      </c>
      <c r="AA103" s="42">
        <v>7.5</v>
      </c>
      <c r="AB103" s="42">
        <v>7.5</v>
      </c>
      <c r="AC103" s="42">
        <v>7.5</v>
      </c>
      <c r="AD103" s="42">
        <v>7.5</v>
      </c>
      <c r="AE103" s="42">
        <v>7.5</v>
      </c>
      <c r="AF103" s="42" t="e">
        <f>#N/A</f>
        <v>#N/A</v>
      </c>
      <c r="AG103" s="42">
        <v>7.5</v>
      </c>
      <c r="AH103" s="42">
        <v>7.5</v>
      </c>
      <c r="AI103" s="42">
        <v>7.5</v>
      </c>
      <c r="AJ103" s="42" t="e">
        <f>#N/A</f>
        <v>#N/A</v>
      </c>
      <c r="AK103" s="42" t="e">
        <f t="shared" si="74"/>
        <v>#N/A</v>
      </c>
      <c r="AL103" s="42">
        <v>10</v>
      </c>
      <c r="AM103" s="47">
        <v>7</v>
      </c>
      <c r="AN103" s="47">
        <v>7</v>
      </c>
      <c r="AO103" s="47">
        <v>7.5</v>
      </c>
      <c r="AP103" s="47">
        <v>7.5</v>
      </c>
      <c r="AQ103" s="47">
        <f t="shared" si="75"/>
        <v>7.5</v>
      </c>
      <c r="AR103" s="47">
        <v>7.5</v>
      </c>
      <c r="AS103" s="42">
        <f t="shared" si="8"/>
        <v>7.8</v>
      </c>
      <c r="AT103" s="42">
        <v>10</v>
      </c>
      <c r="AU103" s="42">
        <v>10</v>
      </c>
      <c r="AV103" s="42">
        <f t="shared" si="76"/>
        <v>10</v>
      </c>
      <c r="AW103" s="42">
        <v>0</v>
      </c>
      <c r="AX103" s="42">
        <v>10</v>
      </c>
      <c r="AY103" s="42">
        <f t="shared" si="10"/>
        <v>5</v>
      </c>
      <c r="AZ103" s="42">
        <v>10</v>
      </c>
      <c r="BA103" s="42">
        <f t="shared" si="11"/>
        <v>8.333333333333334</v>
      </c>
      <c r="BB103" s="43">
        <f t="shared" si="12"/>
        <v>7.254041694444444</v>
      </c>
      <c r="BC103" s="44">
        <v>6.68</v>
      </c>
      <c r="BD103" s="45">
        <f t="shared" si="13"/>
        <v>6.967020847222222</v>
      </c>
      <c r="BE103" s="61">
        <f t="shared" si="14"/>
        <v>75</v>
      </c>
      <c r="BF103" s="30">
        <f t="shared" si="15"/>
        <v>6.97</v>
      </c>
      <c r="BG103" s="43">
        <f t="shared" si="16"/>
        <v>5.5783890000000005</v>
      </c>
      <c r="BH103" s="43">
        <f t="shared" si="17"/>
        <v>6.984444444444445</v>
      </c>
      <c r="BI103" s="43" t="e">
        <f t="shared" si="18"/>
        <v>#N/A</v>
      </c>
    </row>
    <row r="104" spans="1:61" ht="15" customHeight="1">
      <c r="A104" s="41" t="s">
        <v>154</v>
      </c>
      <c r="B104" s="42">
        <v>4.9</v>
      </c>
      <c r="C104" s="42">
        <v>4.2</v>
      </c>
      <c r="D104" s="42">
        <v>4.3</v>
      </c>
      <c r="E104" s="42">
        <v>4.455555555555556</v>
      </c>
      <c r="F104" s="42">
        <v>9.64</v>
      </c>
      <c r="G104" s="42">
        <v>10</v>
      </c>
      <c r="H104" s="42">
        <v>10</v>
      </c>
      <c r="I104" s="42">
        <v>7.5</v>
      </c>
      <c r="J104" s="42">
        <v>9.92814796604316</v>
      </c>
      <c r="K104" s="42">
        <v>9.367702101179807</v>
      </c>
      <c r="L104" s="42">
        <f t="shared" si="0"/>
        <v>9.359170013444594</v>
      </c>
      <c r="M104" s="42">
        <v>10</v>
      </c>
      <c r="N104" s="42">
        <v>7.5</v>
      </c>
      <c r="O104" s="47">
        <v>10</v>
      </c>
      <c r="P104" s="47">
        <v>10</v>
      </c>
      <c r="Q104" s="47">
        <f t="shared" si="71"/>
        <v>10</v>
      </c>
      <c r="R104" s="47">
        <f t="shared" si="72"/>
        <v>9.166666666666666</v>
      </c>
      <c r="S104" s="42">
        <f t="shared" si="3"/>
        <v>9.388612226703755</v>
      </c>
      <c r="T104" s="42">
        <v>10</v>
      </c>
      <c r="U104" s="42">
        <v>10</v>
      </c>
      <c r="V104" s="42">
        <v>5</v>
      </c>
      <c r="W104" s="42">
        <f t="shared" si="4"/>
        <v>8.333333333333334</v>
      </c>
      <c r="X104" s="42">
        <v>7.5</v>
      </c>
      <c r="Y104" s="42">
        <v>5</v>
      </c>
      <c r="Z104" s="42">
        <f t="shared" si="73"/>
        <v>6.25</v>
      </c>
      <c r="AA104" s="42">
        <v>7.5</v>
      </c>
      <c r="AB104" s="42">
        <v>7.5</v>
      </c>
      <c r="AC104" s="42">
        <v>5</v>
      </c>
      <c r="AD104" s="42">
        <v>5</v>
      </c>
      <c r="AE104" s="42">
        <v>5</v>
      </c>
      <c r="AF104" s="42" t="e">
        <f>#N/A</f>
        <v>#N/A</v>
      </c>
      <c r="AG104" s="42">
        <v>7.5</v>
      </c>
      <c r="AH104" s="42">
        <v>2.5</v>
      </c>
      <c r="AI104" s="42">
        <v>7.5</v>
      </c>
      <c r="AJ104" s="42" t="e">
        <f>#N/A</f>
        <v>#N/A</v>
      </c>
      <c r="AK104" s="42" t="e">
        <f t="shared" si="74"/>
        <v>#N/A</v>
      </c>
      <c r="AL104" s="42">
        <v>10</v>
      </c>
      <c r="AM104" s="47">
        <v>4.666666666666667</v>
      </c>
      <c r="AN104" s="47">
        <v>4</v>
      </c>
      <c r="AO104" s="47">
        <v>5</v>
      </c>
      <c r="AP104" s="47">
        <v>5</v>
      </c>
      <c r="AQ104" s="47">
        <f t="shared" si="75"/>
        <v>5</v>
      </c>
      <c r="AR104" s="47">
        <v>5</v>
      </c>
      <c r="AS104" s="42">
        <f t="shared" si="8"/>
        <v>5.733333333333333</v>
      </c>
      <c r="AT104" s="42">
        <v>10</v>
      </c>
      <c r="AU104" s="42">
        <v>10</v>
      </c>
      <c r="AV104" s="42">
        <f t="shared" si="76"/>
        <v>10</v>
      </c>
      <c r="AW104" s="42">
        <v>10</v>
      </c>
      <c r="AX104" s="42">
        <v>10</v>
      </c>
      <c r="AY104" s="42">
        <f t="shared" si="10"/>
        <v>10</v>
      </c>
      <c r="AZ104" s="42">
        <v>10</v>
      </c>
      <c r="BA104" s="42">
        <f t="shared" si="11"/>
        <v>10</v>
      </c>
      <c r="BB104" s="43">
        <f t="shared" si="12"/>
        <v>7.138541945564827</v>
      </c>
      <c r="BC104" s="44">
        <v>6.56</v>
      </c>
      <c r="BD104" s="45">
        <f t="shared" si="13"/>
        <v>6.8492709727824135</v>
      </c>
      <c r="BE104" s="61">
        <f t="shared" si="14"/>
        <v>81</v>
      </c>
      <c r="BF104" s="30">
        <f t="shared" si="15"/>
        <v>6.85</v>
      </c>
      <c r="BG104" s="43">
        <f t="shared" si="16"/>
        <v>4.455555555555556</v>
      </c>
      <c r="BH104" s="43">
        <f t="shared" si="17"/>
        <v>9.388612226703755</v>
      </c>
      <c r="BI104" s="43" t="e">
        <f t="shared" si="18"/>
        <v>#N/A</v>
      </c>
    </row>
    <row r="105" spans="1:61" ht="15" customHeight="1">
      <c r="A105" s="41" t="s">
        <v>155</v>
      </c>
      <c r="B105" s="42">
        <v>8.7</v>
      </c>
      <c r="C105" s="42">
        <v>8.299999999999999</v>
      </c>
      <c r="D105" s="42">
        <v>7.5</v>
      </c>
      <c r="E105" s="42">
        <v>8.187301587301587</v>
      </c>
      <c r="F105" s="42">
        <v>8.68</v>
      </c>
      <c r="G105" s="42">
        <v>10</v>
      </c>
      <c r="H105" s="42">
        <v>10</v>
      </c>
      <c r="I105" s="42">
        <v>7.5</v>
      </c>
      <c r="J105" s="42">
        <v>10</v>
      </c>
      <c r="K105" s="42">
        <v>10</v>
      </c>
      <c r="L105" s="42">
        <f t="shared" si="0"/>
        <v>9.5</v>
      </c>
      <c r="M105" s="42">
        <v>10</v>
      </c>
      <c r="N105" s="42">
        <v>10</v>
      </c>
      <c r="O105" s="47">
        <v>10</v>
      </c>
      <c r="P105" s="47">
        <v>10</v>
      </c>
      <c r="Q105" s="47">
        <f t="shared" si="71"/>
        <v>10</v>
      </c>
      <c r="R105" s="47">
        <f t="shared" si="72"/>
        <v>10</v>
      </c>
      <c r="S105" s="42">
        <f t="shared" si="3"/>
        <v>9.393333333333333</v>
      </c>
      <c r="T105" s="42">
        <v>10</v>
      </c>
      <c r="U105" s="42">
        <v>10</v>
      </c>
      <c r="V105" s="42">
        <v>10</v>
      </c>
      <c r="W105" s="42">
        <f t="shared" si="4"/>
        <v>10</v>
      </c>
      <c r="X105" s="42">
        <v>10</v>
      </c>
      <c r="Y105" s="42">
        <v>10</v>
      </c>
      <c r="Z105" s="42">
        <f t="shared" si="73"/>
        <v>10</v>
      </c>
      <c r="AA105" s="42">
        <v>10</v>
      </c>
      <c r="AB105" s="42">
        <v>10</v>
      </c>
      <c r="AC105" s="42">
        <v>10</v>
      </c>
      <c r="AD105" s="42">
        <v>10</v>
      </c>
      <c r="AE105" s="42">
        <v>10</v>
      </c>
      <c r="AF105" s="42" t="e">
        <f>#N/A</f>
        <v>#N/A</v>
      </c>
      <c r="AG105" s="42">
        <v>10</v>
      </c>
      <c r="AH105" s="42">
        <v>10</v>
      </c>
      <c r="AI105" s="42">
        <v>10</v>
      </c>
      <c r="AJ105" s="42" t="e">
        <f>#N/A</f>
        <v>#N/A</v>
      </c>
      <c r="AK105" s="42" t="e">
        <f t="shared" si="74"/>
        <v>#N/A</v>
      </c>
      <c r="AL105" s="42">
        <v>10</v>
      </c>
      <c r="AM105" s="47">
        <v>9.666666666666666</v>
      </c>
      <c r="AN105" s="47">
        <v>8.75</v>
      </c>
      <c r="AO105" s="47">
        <v>10</v>
      </c>
      <c r="AP105" s="47">
        <v>10</v>
      </c>
      <c r="AQ105" s="47">
        <f t="shared" si="75"/>
        <v>10</v>
      </c>
      <c r="AR105" s="47">
        <v>10</v>
      </c>
      <c r="AS105" s="42">
        <f t="shared" si="8"/>
        <v>9.683333333333334</v>
      </c>
      <c r="AT105" s="42">
        <v>10</v>
      </c>
      <c r="AU105" s="42">
        <v>10</v>
      </c>
      <c r="AV105" s="42">
        <f t="shared" si="76"/>
        <v>10</v>
      </c>
      <c r="AW105" s="42">
        <v>10</v>
      </c>
      <c r="AX105" s="42">
        <v>10</v>
      </c>
      <c r="AY105" s="42">
        <f t="shared" si="10"/>
        <v>10</v>
      </c>
      <c r="AZ105" s="42">
        <v>10</v>
      </c>
      <c r="BA105" s="42">
        <f t="shared" si="11"/>
        <v>10</v>
      </c>
      <c r="BB105" s="43">
        <f t="shared" si="12"/>
        <v>9.363492063492064</v>
      </c>
      <c r="BC105" s="44">
        <v>7.48</v>
      </c>
      <c r="BD105" s="45">
        <f t="shared" si="13"/>
        <v>8.421746031746032</v>
      </c>
      <c r="BE105" s="61">
        <f t="shared" si="14"/>
        <v>14</v>
      </c>
      <c r="BF105" s="30">
        <f t="shared" si="15"/>
        <v>8.42</v>
      </c>
      <c r="BG105" s="43">
        <f t="shared" si="16"/>
        <v>8.187301587301587</v>
      </c>
      <c r="BH105" s="43">
        <f t="shared" si="17"/>
        <v>9.393333333333333</v>
      </c>
      <c r="BI105" s="43" t="e">
        <f t="shared" si="18"/>
        <v>#N/A</v>
      </c>
    </row>
    <row r="106" spans="1:61" ht="15" customHeight="1">
      <c r="A106" s="41" t="s">
        <v>156</v>
      </c>
      <c r="B106" s="42">
        <v>8.5</v>
      </c>
      <c r="C106" s="42">
        <v>7.5</v>
      </c>
      <c r="D106" s="42">
        <v>7.199999999999999</v>
      </c>
      <c r="E106" s="42">
        <v>7.738095238095238</v>
      </c>
      <c r="F106" s="42">
        <v>9.64</v>
      </c>
      <c r="G106" s="42">
        <v>10</v>
      </c>
      <c r="H106" s="42">
        <v>10</v>
      </c>
      <c r="I106" s="42">
        <v>10</v>
      </c>
      <c r="J106" s="42">
        <v>10</v>
      </c>
      <c r="K106" s="42">
        <v>10</v>
      </c>
      <c r="L106" s="42">
        <f t="shared" si="0"/>
        <v>10</v>
      </c>
      <c r="M106" s="42">
        <v>10</v>
      </c>
      <c r="N106" s="42">
        <v>10</v>
      </c>
      <c r="O106" s="47">
        <v>10</v>
      </c>
      <c r="P106" s="47">
        <v>10</v>
      </c>
      <c r="Q106" s="47">
        <f t="shared" si="71"/>
        <v>10</v>
      </c>
      <c r="R106" s="47">
        <f t="shared" si="72"/>
        <v>10</v>
      </c>
      <c r="S106" s="42">
        <f t="shared" si="3"/>
        <v>9.88</v>
      </c>
      <c r="T106" s="42">
        <v>10</v>
      </c>
      <c r="U106" s="42">
        <v>10</v>
      </c>
      <c r="V106" s="42">
        <v>10</v>
      </c>
      <c r="W106" s="42">
        <f t="shared" si="4"/>
        <v>10</v>
      </c>
      <c r="X106" s="42">
        <v>5</v>
      </c>
      <c r="Y106" s="42">
        <v>10</v>
      </c>
      <c r="Z106" s="42">
        <f t="shared" si="73"/>
        <v>7.5</v>
      </c>
      <c r="AA106" s="42">
        <v>10</v>
      </c>
      <c r="AB106" s="42">
        <v>10</v>
      </c>
      <c r="AC106" s="42">
        <v>10</v>
      </c>
      <c r="AD106" s="42">
        <v>7.5</v>
      </c>
      <c r="AE106" s="42">
        <v>10</v>
      </c>
      <c r="AF106" s="42" t="e">
        <f>#N/A</f>
        <v>#N/A</v>
      </c>
      <c r="AG106" s="42">
        <v>5</v>
      </c>
      <c r="AH106" s="42">
        <v>2.5</v>
      </c>
      <c r="AI106" s="42">
        <v>10</v>
      </c>
      <c r="AJ106" s="42" t="e">
        <f>#N/A</f>
        <v>#N/A</v>
      </c>
      <c r="AK106" s="42" t="e">
        <f t="shared" si="74"/>
        <v>#N/A</v>
      </c>
      <c r="AL106" s="42">
        <v>10</v>
      </c>
      <c r="AM106" s="47">
        <v>9</v>
      </c>
      <c r="AN106" s="47">
        <v>8</v>
      </c>
      <c r="AO106" s="47">
        <v>10</v>
      </c>
      <c r="AP106" s="47">
        <v>10</v>
      </c>
      <c r="AQ106" s="47">
        <f t="shared" si="75"/>
        <v>10</v>
      </c>
      <c r="AR106" s="47">
        <v>10</v>
      </c>
      <c r="AS106" s="42">
        <f t="shared" si="8"/>
        <v>9.4</v>
      </c>
      <c r="AT106" s="42">
        <v>10</v>
      </c>
      <c r="AU106" s="42">
        <v>10</v>
      </c>
      <c r="AV106" s="42">
        <f t="shared" si="76"/>
        <v>10</v>
      </c>
      <c r="AW106" s="42">
        <v>10</v>
      </c>
      <c r="AX106" s="42">
        <v>10</v>
      </c>
      <c r="AY106" s="42">
        <f t="shared" si="10"/>
        <v>10</v>
      </c>
      <c r="AZ106" s="42">
        <v>10</v>
      </c>
      <c r="BA106" s="42">
        <f t="shared" si="11"/>
        <v>10</v>
      </c>
      <c r="BB106" s="43">
        <f t="shared" si="12"/>
        <v>8.96952380952381</v>
      </c>
      <c r="BC106" s="44">
        <v>8.19</v>
      </c>
      <c r="BD106" s="45">
        <f t="shared" si="13"/>
        <v>8.579761904761906</v>
      </c>
      <c r="BE106" s="61">
        <f t="shared" si="14"/>
        <v>4</v>
      </c>
      <c r="BF106" s="30">
        <f t="shared" si="15"/>
        <v>8.58</v>
      </c>
      <c r="BG106" s="43">
        <f t="shared" si="16"/>
        <v>7.738095238095238</v>
      </c>
      <c r="BH106" s="43">
        <f t="shared" si="17"/>
        <v>9.88</v>
      </c>
      <c r="BI106" s="43" t="e">
        <f t="shared" si="18"/>
        <v>#N/A</v>
      </c>
    </row>
    <row r="107" spans="1:61" ht="15" customHeight="1">
      <c r="A107" s="41" t="s">
        <v>157</v>
      </c>
      <c r="B107" s="42">
        <v>4</v>
      </c>
      <c r="C107" s="42">
        <v>3.7</v>
      </c>
      <c r="D107" s="42">
        <v>3.5</v>
      </c>
      <c r="E107" s="42">
        <v>3.761904761904762</v>
      </c>
      <c r="F107" s="42">
        <v>5.48</v>
      </c>
      <c r="G107" s="42">
        <v>10</v>
      </c>
      <c r="H107" s="42">
        <v>10</v>
      </c>
      <c r="I107" s="42">
        <v>7.5</v>
      </c>
      <c r="J107" s="42">
        <v>10</v>
      </c>
      <c r="K107" s="42">
        <v>10</v>
      </c>
      <c r="L107" s="42">
        <f t="shared" si="0"/>
        <v>9.5</v>
      </c>
      <c r="M107" s="42">
        <v>10</v>
      </c>
      <c r="N107" s="42">
        <v>10</v>
      </c>
      <c r="O107" s="47">
        <v>5</v>
      </c>
      <c r="P107" s="47">
        <v>5</v>
      </c>
      <c r="Q107" s="47">
        <f t="shared" si="71"/>
        <v>5</v>
      </c>
      <c r="R107" s="47">
        <f t="shared" si="72"/>
        <v>8.333333333333334</v>
      </c>
      <c r="S107" s="42">
        <f t="shared" si="3"/>
        <v>7.771111111111111</v>
      </c>
      <c r="T107" s="42">
        <v>5</v>
      </c>
      <c r="U107" s="42">
        <v>10</v>
      </c>
      <c r="V107" s="42">
        <v>5</v>
      </c>
      <c r="W107" s="42">
        <f t="shared" si="4"/>
        <v>6.666666666666667</v>
      </c>
      <c r="X107" s="42">
        <v>5</v>
      </c>
      <c r="Y107" s="42">
        <v>7.5</v>
      </c>
      <c r="Z107" s="42">
        <f t="shared" si="73"/>
        <v>6.25</v>
      </c>
      <c r="AA107" s="42">
        <v>7.5</v>
      </c>
      <c r="AB107" s="42">
        <v>7.5</v>
      </c>
      <c r="AC107" s="42">
        <v>2.5</v>
      </c>
      <c r="AD107" s="42">
        <v>2.5</v>
      </c>
      <c r="AE107" s="42">
        <v>7.5</v>
      </c>
      <c r="AF107" s="42" t="e">
        <f>#N/A</f>
        <v>#N/A</v>
      </c>
      <c r="AG107" s="42">
        <v>2.5</v>
      </c>
      <c r="AH107" s="42">
        <v>5</v>
      </c>
      <c r="AI107" s="42">
        <v>5</v>
      </c>
      <c r="AJ107" s="42" t="e">
        <f>#N/A</f>
        <v>#N/A</v>
      </c>
      <c r="AK107" s="42" t="e">
        <f t="shared" si="74"/>
        <v>#N/A</v>
      </c>
      <c r="AL107" s="42">
        <v>10</v>
      </c>
      <c r="AM107" s="47">
        <v>5.333333333333333</v>
      </c>
      <c r="AN107" s="47">
        <v>4.75</v>
      </c>
      <c r="AO107" s="47">
        <v>10</v>
      </c>
      <c r="AP107" s="47">
        <v>7.5</v>
      </c>
      <c r="AQ107" s="47">
        <f t="shared" si="75"/>
        <v>8.75</v>
      </c>
      <c r="AR107" s="47">
        <v>10</v>
      </c>
      <c r="AS107" s="42">
        <f t="shared" si="8"/>
        <v>7.766666666666666</v>
      </c>
      <c r="AT107" s="42">
        <v>5</v>
      </c>
      <c r="AU107" s="42">
        <v>10</v>
      </c>
      <c r="AV107" s="42">
        <f t="shared" si="76"/>
        <v>7.5</v>
      </c>
      <c r="AW107" s="42">
        <v>10</v>
      </c>
      <c r="AX107" s="42">
        <v>10</v>
      </c>
      <c r="AY107" s="42">
        <f t="shared" si="10"/>
        <v>10</v>
      </c>
      <c r="AZ107" s="42">
        <v>10</v>
      </c>
      <c r="BA107" s="42">
        <f t="shared" si="11"/>
        <v>9.166666666666666</v>
      </c>
      <c r="BB107" s="43">
        <f t="shared" si="12"/>
        <v>6.451587301587302</v>
      </c>
      <c r="BC107" s="44">
        <v>7.4</v>
      </c>
      <c r="BD107" s="45">
        <f t="shared" si="13"/>
        <v>6.925793650793651</v>
      </c>
      <c r="BE107" s="61">
        <f t="shared" si="14"/>
        <v>77</v>
      </c>
      <c r="BF107" s="30">
        <f t="shared" si="15"/>
        <v>6.93</v>
      </c>
      <c r="BG107" s="43">
        <f t="shared" si="16"/>
        <v>3.761904761904762</v>
      </c>
      <c r="BH107" s="43">
        <f t="shared" si="17"/>
        <v>7.771111111111111</v>
      </c>
      <c r="BI107" s="43" t="e">
        <f t="shared" si="18"/>
        <v>#N/A</v>
      </c>
    </row>
    <row r="108" spans="1:61" ht="15" customHeight="1">
      <c r="A108" s="41" t="s">
        <v>158</v>
      </c>
      <c r="B108" s="42" t="s">
        <v>60</v>
      </c>
      <c r="C108" s="42" t="s">
        <v>60</v>
      </c>
      <c r="D108" s="42" t="s">
        <v>60</v>
      </c>
      <c r="E108" s="42">
        <v>4.120214</v>
      </c>
      <c r="F108" s="42">
        <v>8.120000000000001</v>
      </c>
      <c r="G108" s="42">
        <v>10</v>
      </c>
      <c r="H108" s="42">
        <v>10</v>
      </c>
      <c r="I108" s="42">
        <v>5</v>
      </c>
      <c r="J108" s="42">
        <v>9.52793009748661</v>
      </c>
      <c r="K108" s="42">
        <v>9.640500612701343</v>
      </c>
      <c r="L108" s="42">
        <f t="shared" si="0"/>
        <v>8.83368614203759</v>
      </c>
      <c r="M108" s="42">
        <v>9.8</v>
      </c>
      <c r="N108" s="42">
        <v>7.5</v>
      </c>
      <c r="O108" s="47">
        <v>0</v>
      </c>
      <c r="P108" s="47">
        <v>0</v>
      </c>
      <c r="Q108" s="47">
        <f t="shared" si="71"/>
        <v>0</v>
      </c>
      <c r="R108" s="47">
        <f t="shared" si="72"/>
        <v>5.766666666666667</v>
      </c>
      <c r="S108" s="42">
        <f t="shared" si="3"/>
        <v>7.573450936234752</v>
      </c>
      <c r="T108" s="42">
        <v>5</v>
      </c>
      <c r="U108" s="42">
        <v>5</v>
      </c>
      <c r="V108" s="42">
        <v>0</v>
      </c>
      <c r="W108" s="42">
        <f t="shared" si="4"/>
        <v>3.3333333333333335</v>
      </c>
      <c r="X108" s="42">
        <v>7.5</v>
      </c>
      <c r="Y108" s="42">
        <v>7.5</v>
      </c>
      <c r="Z108" s="42">
        <f t="shared" si="73"/>
        <v>7.5</v>
      </c>
      <c r="AA108" s="42">
        <v>10</v>
      </c>
      <c r="AB108" s="42">
        <v>10</v>
      </c>
      <c r="AC108" s="42">
        <v>5</v>
      </c>
      <c r="AD108" s="42">
        <v>7.5</v>
      </c>
      <c r="AE108" s="42">
        <v>7.5</v>
      </c>
      <c r="AF108" s="42" t="e">
        <f>#N/A</f>
        <v>#N/A</v>
      </c>
      <c r="AG108" s="42">
        <v>7.5</v>
      </c>
      <c r="AH108" s="42">
        <v>7.5</v>
      </c>
      <c r="AI108" s="42">
        <v>7.5</v>
      </c>
      <c r="AJ108" s="42" t="e">
        <f>#N/A</f>
        <v>#N/A</v>
      </c>
      <c r="AK108" s="42" t="e">
        <f t="shared" si="74"/>
        <v>#N/A</v>
      </c>
      <c r="AL108" s="42">
        <v>10</v>
      </c>
      <c r="AM108" s="47">
        <v>5</v>
      </c>
      <c r="AN108" s="47">
        <v>5</v>
      </c>
      <c r="AO108" s="47">
        <v>10</v>
      </c>
      <c r="AP108" s="47">
        <v>10</v>
      </c>
      <c r="AQ108" s="47">
        <f t="shared" si="75"/>
        <v>10</v>
      </c>
      <c r="AR108" s="47">
        <v>10</v>
      </c>
      <c r="AS108" s="42">
        <f t="shared" si="8"/>
        <v>8</v>
      </c>
      <c r="AT108" s="42">
        <v>5</v>
      </c>
      <c r="AU108" s="42">
        <v>0</v>
      </c>
      <c r="AV108" s="42">
        <f t="shared" si="76"/>
        <v>2.5</v>
      </c>
      <c r="AW108" s="42">
        <v>10</v>
      </c>
      <c r="AX108" s="42">
        <v>10</v>
      </c>
      <c r="AY108" s="42">
        <f t="shared" si="10"/>
        <v>10</v>
      </c>
      <c r="AZ108" s="42">
        <v>0</v>
      </c>
      <c r="BA108" s="42">
        <f t="shared" si="11"/>
        <v>4.166666666666667</v>
      </c>
      <c r="BB108" s="43">
        <f t="shared" si="12"/>
        <v>6.077582900725354</v>
      </c>
      <c r="BC108" s="44">
        <v>5.79</v>
      </c>
      <c r="BD108" s="45">
        <f t="shared" si="13"/>
        <v>5.933791450362677</v>
      </c>
      <c r="BE108" s="61">
        <f t="shared" si="14"/>
        <v>132</v>
      </c>
      <c r="BF108" s="30">
        <f t="shared" si="15"/>
        <v>5.93</v>
      </c>
      <c r="BG108" s="43">
        <f t="shared" si="16"/>
        <v>4.120214</v>
      </c>
      <c r="BH108" s="43">
        <f t="shared" si="17"/>
        <v>7.573450936234752</v>
      </c>
      <c r="BI108" s="43" t="e">
        <f t="shared" si="18"/>
        <v>#N/A</v>
      </c>
    </row>
    <row r="109" spans="1:61" ht="15" customHeight="1">
      <c r="A109" s="41" t="s">
        <v>159</v>
      </c>
      <c r="B109" s="42">
        <v>2.7</v>
      </c>
      <c r="C109" s="42">
        <v>5</v>
      </c>
      <c r="D109" s="42">
        <v>3.1</v>
      </c>
      <c r="E109" s="42">
        <v>3.5936507936507938</v>
      </c>
      <c r="F109" s="42">
        <v>2</v>
      </c>
      <c r="G109" s="42">
        <v>0</v>
      </c>
      <c r="H109" s="42">
        <v>7.156907558012334</v>
      </c>
      <c r="I109" s="42">
        <v>2.5</v>
      </c>
      <c r="J109" s="42">
        <v>6.121898464138125</v>
      </c>
      <c r="K109" s="42">
        <v>9.407464044654946</v>
      </c>
      <c r="L109" s="42">
        <f t="shared" si="0"/>
        <v>5.037254013361081</v>
      </c>
      <c r="M109" s="42">
        <v>7</v>
      </c>
      <c r="N109" s="42">
        <v>7.5</v>
      </c>
      <c r="O109" s="47">
        <v>0</v>
      </c>
      <c r="P109" s="47">
        <v>0</v>
      </c>
      <c r="Q109" s="47">
        <f t="shared" si="71"/>
        <v>0</v>
      </c>
      <c r="R109" s="47">
        <f t="shared" si="72"/>
        <v>4.833333333333333</v>
      </c>
      <c r="S109" s="42">
        <f t="shared" si="3"/>
        <v>3.956862448898138</v>
      </c>
      <c r="T109" s="42">
        <v>5</v>
      </c>
      <c r="U109" s="42">
        <v>0</v>
      </c>
      <c r="V109" s="42">
        <v>5</v>
      </c>
      <c r="W109" s="42">
        <f t="shared" si="4"/>
        <v>3.3333333333333335</v>
      </c>
      <c r="X109" s="42">
        <v>10</v>
      </c>
      <c r="Y109" s="42">
        <v>2.5</v>
      </c>
      <c r="Z109" s="42">
        <f t="shared" si="73"/>
        <v>6.25</v>
      </c>
      <c r="AA109" s="42">
        <v>10</v>
      </c>
      <c r="AB109" s="42">
        <v>7.5</v>
      </c>
      <c r="AC109" s="42">
        <v>7.5</v>
      </c>
      <c r="AD109" s="42">
        <v>7.5</v>
      </c>
      <c r="AE109" s="42">
        <v>10</v>
      </c>
      <c r="AF109" s="42" t="e">
        <f>#N/A</f>
        <v>#N/A</v>
      </c>
      <c r="AG109" s="42">
        <v>10</v>
      </c>
      <c r="AH109" s="42">
        <v>10</v>
      </c>
      <c r="AI109" s="42">
        <v>10</v>
      </c>
      <c r="AJ109" s="42" t="e">
        <f>#N/A</f>
        <v>#N/A</v>
      </c>
      <c r="AK109" s="42" t="e">
        <f t="shared" si="74"/>
        <v>#N/A</v>
      </c>
      <c r="AL109" s="42">
        <v>10</v>
      </c>
      <c r="AM109" s="47">
        <v>5.333333333333333</v>
      </c>
      <c r="AN109" s="47">
        <v>4.5</v>
      </c>
      <c r="AO109" s="47">
        <v>10</v>
      </c>
      <c r="AP109" s="47">
        <v>10</v>
      </c>
      <c r="AQ109" s="47">
        <f t="shared" si="75"/>
        <v>10</v>
      </c>
      <c r="AR109" s="47">
        <v>10</v>
      </c>
      <c r="AS109" s="42">
        <f t="shared" si="8"/>
        <v>7.966666666666666</v>
      </c>
      <c r="AT109" s="42">
        <v>5</v>
      </c>
      <c r="AU109" s="42">
        <v>5</v>
      </c>
      <c r="AV109" s="42">
        <f t="shared" si="76"/>
        <v>5</v>
      </c>
      <c r="AW109" s="42">
        <v>0</v>
      </c>
      <c r="AX109" s="42" t="s">
        <v>60</v>
      </c>
      <c r="AY109" s="42">
        <f t="shared" si="10"/>
        <v>0</v>
      </c>
      <c r="AZ109" s="42">
        <v>5</v>
      </c>
      <c r="BA109" s="42">
        <f t="shared" si="11"/>
        <v>3.3333333333333335</v>
      </c>
      <c r="BB109" s="43">
        <f t="shared" si="12"/>
        <v>4.8717949773038995</v>
      </c>
      <c r="BC109" s="44">
        <v>6.44</v>
      </c>
      <c r="BD109" s="45">
        <f t="shared" si="13"/>
        <v>5.65589748865195</v>
      </c>
      <c r="BE109" s="61">
        <f t="shared" si="14"/>
        <v>141</v>
      </c>
      <c r="BF109" s="30">
        <f t="shared" si="15"/>
        <v>5.66</v>
      </c>
      <c r="BG109" s="43">
        <f t="shared" si="16"/>
        <v>3.5936507936507938</v>
      </c>
      <c r="BH109" s="43">
        <f t="shared" si="17"/>
        <v>3.956862448898138</v>
      </c>
      <c r="BI109" s="43" t="e">
        <f t="shared" si="18"/>
        <v>#N/A</v>
      </c>
    </row>
    <row r="110" spans="1:61" ht="15" customHeight="1">
      <c r="A110" s="41" t="s">
        <v>160</v>
      </c>
      <c r="B110" s="42">
        <v>9.200000000000001</v>
      </c>
      <c r="C110" s="42">
        <v>8.6</v>
      </c>
      <c r="D110" s="42">
        <v>8.299999999999999</v>
      </c>
      <c r="E110" s="42">
        <v>8.71111111111111</v>
      </c>
      <c r="F110" s="42">
        <v>9.120000000000001</v>
      </c>
      <c r="G110" s="42">
        <v>10</v>
      </c>
      <c r="H110" s="42">
        <v>10</v>
      </c>
      <c r="I110" s="42">
        <v>10</v>
      </c>
      <c r="J110" s="42">
        <v>10</v>
      </c>
      <c r="K110" s="42">
        <v>10</v>
      </c>
      <c r="L110" s="42">
        <f t="shared" si="0"/>
        <v>10</v>
      </c>
      <c r="M110" s="42">
        <v>10</v>
      </c>
      <c r="N110" s="42">
        <v>10</v>
      </c>
      <c r="O110" s="47">
        <v>10</v>
      </c>
      <c r="P110" s="47">
        <v>10</v>
      </c>
      <c r="Q110" s="47">
        <f t="shared" si="71"/>
        <v>10</v>
      </c>
      <c r="R110" s="47">
        <f t="shared" si="72"/>
        <v>10</v>
      </c>
      <c r="S110" s="42">
        <f t="shared" si="3"/>
        <v>9.706666666666667</v>
      </c>
      <c r="T110" s="42">
        <v>10</v>
      </c>
      <c r="U110" s="42">
        <v>10</v>
      </c>
      <c r="V110" s="42">
        <v>10</v>
      </c>
      <c r="W110" s="42">
        <f t="shared" si="4"/>
        <v>10</v>
      </c>
      <c r="X110" s="42">
        <v>10</v>
      </c>
      <c r="Y110" s="42">
        <v>7.5</v>
      </c>
      <c r="Z110" s="42">
        <f t="shared" si="73"/>
        <v>8.75</v>
      </c>
      <c r="AA110" s="42">
        <v>10</v>
      </c>
      <c r="AB110" s="42">
        <v>10</v>
      </c>
      <c r="AC110" s="42">
        <v>10</v>
      </c>
      <c r="AD110" s="42">
        <v>10</v>
      </c>
      <c r="AE110" s="42">
        <v>10</v>
      </c>
      <c r="AF110" s="42" t="e">
        <f>#N/A</f>
        <v>#N/A</v>
      </c>
      <c r="AG110" s="42">
        <v>10</v>
      </c>
      <c r="AH110" s="42">
        <v>10</v>
      </c>
      <c r="AI110" s="42">
        <v>10</v>
      </c>
      <c r="AJ110" s="42" t="e">
        <f>#N/A</f>
        <v>#N/A</v>
      </c>
      <c r="AK110" s="42" t="e">
        <f t="shared" si="74"/>
        <v>#N/A</v>
      </c>
      <c r="AL110" s="42">
        <v>10</v>
      </c>
      <c r="AM110" s="47">
        <v>9</v>
      </c>
      <c r="AN110" s="47">
        <v>9.25</v>
      </c>
      <c r="AO110" s="47">
        <v>10</v>
      </c>
      <c r="AP110" s="47">
        <v>10</v>
      </c>
      <c r="AQ110" s="47">
        <f t="shared" si="75"/>
        <v>10</v>
      </c>
      <c r="AR110" s="47">
        <v>10</v>
      </c>
      <c r="AS110" s="42">
        <f t="shared" si="8"/>
        <v>9.65</v>
      </c>
      <c r="AT110" s="42">
        <v>10</v>
      </c>
      <c r="AU110" s="42">
        <v>10</v>
      </c>
      <c r="AV110" s="42">
        <f t="shared" si="76"/>
        <v>10</v>
      </c>
      <c r="AW110" s="42">
        <v>10</v>
      </c>
      <c r="AX110" s="42">
        <v>10</v>
      </c>
      <c r="AY110" s="42">
        <f t="shared" si="10"/>
        <v>10</v>
      </c>
      <c r="AZ110" s="42">
        <v>10</v>
      </c>
      <c r="BA110" s="42">
        <f t="shared" si="11"/>
        <v>10</v>
      </c>
      <c r="BB110" s="43">
        <f t="shared" si="12"/>
        <v>9.444444444444445</v>
      </c>
      <c r="BC110" s="44">
        <v>7.51</v>
      </c>
      <c r="BD110" s="45">
        <f t="shared" si="13"/>
        <v>8.477222222222222</v>
      </c>
      <c r="BE110" s="61">
        <f t="shared" si="14"/>
        <v>10</v>
      </c>
      <c r="BF110" s="30">
        <f t="shared" si="15"/>
        <v>8.48</v>
      </c>
      <c r="BG110" s="43">
        <f t="shared" si="16"/>
        <v>8.71111111111111</v>
      </c>
      <c r="BH110" s="43">
        <f t="shared" si="17"/>
        <v>9.706666666666667</v>
      </c>
      <c r="BI110" s="43" t="e">
        <f t="shared" si="18"/>
        <v>#N/A</v>
      </c>
    </row>
    <row r="111" spans="1:61" ht="15" customHeight="1">
      <c r="A111" s="41" t="s">
        <v>161</v>
      </c>
      <c r="B111" s="42" t="s">
        <v>60</v>
      </c>
      <c r="C111" s="42" t="s">
        <v>60</v>
      </c>
      <c r="D111" s="42" t="s">
        <v>60</v>
      </c>
      <c r="E111" s="42">
        <v>6.084287000000001</v>
      </c>
      <c r="F111" s="42">
        <v>9.559999999999999</v>
      </c>
      <c r="G111" s="42">
        <v>5</v>
      </c>
      <c r="H111" s="42">
        <v>10</v>
      </c>
      <c r="I111" s="42">
        <v>7.5</v>
      </c>
      <c r="J111" s="42">
        <v>10</v>
      </c>
      <c r="K111" s="42">
        <v>10</v>
      </c>
      <c r="L111" s="42">
        <f t="shared" si="0"/>
        <v>8.5</v>
      </c>
      <c r="M111" s="42">
        <v>10</v>
      </c>
      <c r="N111" s="42">
        <v>7.5</v>
      </c>
      <c r="O111" s="47">
        <v>0</v>
      </c>
      <c r="P111" s="47">
        <v>0</v>
      </c>
      <c r="Q111" s="47">
        <f t="shared" si="71"/>
        <v>0</v>
      </c>
      <c r="R111" s="47">
        <f t="shared" si="72"/>
        <v>5.833333333333333</v>
      </c>
      <c r="S111" s="42">
        <f t="shared" si="3"/>
        <v>7.964444444444443</v>
      </c>
      <c r="T111" s="42">
        <v>10</v>
      </c>
      <c r="U111" s="42">
        <v>10</v>
      </c>
      <c r="V111" s="42">
        <v>0</v>
      </c>
      <c r="W111" s="42">
        <f t="shared" si="4"/>
        <v>6.666666666666667</v>
      </c>
      <c r="X111" s="42">
        <v>2.5</v>
      </c>
      <c r="Y111" s="42">
        <v>5</v>
      </c>
      <c r="Z111" s="42">
        <f t="shared" si="73"/>
        <v>3.75</v>
      </c>
      <c r="AA111" s="42">
        <v>2.5</v>
      </c>
      <c r="AB111" s="42">
        <v>2.5</v>
      </c>
      <c r="AC111" s="42">
        <v>2.5</v>
      </c>
      <c r="AD111" s="42">
        <v>5</v>
      </c>
      <c r="AE111" s="42">
        <v>5</v>
      </c>
      <c r="AF111" s="42" t="e">
        <f>#N/A</f>
        <v>#N/A</v>
      </c>
      <c r="AG111" s="42">
        <v>2.5</v>
      </c>
      <c r="AH111" s="42">
        <v>2.5</v>
      </c>
      <c r="AI111" s="42">
        <v>5</v>
      </c>
      <c r="AJ111" s="42" t="e">
        <f>#N/A</f>
        <v>#N/A</v>
      </c>
      <c r="AK111" s="42" t="e">
        <f t="shared" si="74"/>
        <v>#N/A</v>
      </c>
      <c r="AL111" s="42">
        <v>10</v>
      </c>
      <c r="AM111" s="47">
        <v>1.6666666666666667</v>
      </c>
      <c r="AN111" s="47">
        <v>3.25</v>
      </c>
      <c r="AO111" s="47">
        <v>7.5</v>
      </c>
      <c r="AP111" s="47">
        <v>5</v>
      </c>
      <c r="AQ111" s="47">
        <f t="shared" si="75"/>
        <v>6.25</v>
      </c>
      <c r="AR111" s="47">
        <v>5</v>
      </c>
      <c r="AS111" s="42">
        <f t="shared" si="8"/>
        <v>5.233333333333333</v>
      </c>
      <c r="AT111" s="42">
        <v>0</v>
      </c>
      <c r="AU111" s="42">
        <v>0</v>
      </c>
      <c r="AV111" s="42">
        <f t="shared" si="76"/>
        <v>0</v>
      </c>
      <c r="AW111" s="42">
        <v>0</v>
      </c>
      <c r="AX111" s="42">
        <v>0</v>
      </c>
      <c r="AY111" s="42">
        <f t="shared" si="10"/>
        <v>0</v>
      </c>
      <c r="AZ111" s="42">
        <v>0</v>
      </c>
      <c r="BA111" s="42">
        <f t="shared" si="11"/>
        <v>0</v>
      </c>
      <c r="BB111" s="43">
        <f t="shared" si="12"/>
        <v>5.389682861111111</v>
      </c>
      <c r="BC111" s="44">
        <v>7.21</v>
      </c>
      <c r="BD111" s="45">
        <f t="shared" si="13"/>
        <v>6.2998414305555555</v>
      </c>
      <c r="BE111" s="61">
        <f t="shared" si="14"/>
        <v>119</v>
      </c>
      <c r="BF111" s="30">
        <f t="shared" si="15"/>
        <v>6.3</v>
      </c>
      <c r="BG111" s="43">
        <f t="shared" si="16"/>
        <v>6.084287000000001</v>
      </c>
      <c r="BH111" s="43">
        <f t="shared" si="17"/>
        <v>7.964444444444443</v>
      </c>
      <c r="BI111" s="43" t="e">
        <f t="shared" si="18"/>
        <v>#N/A</v>
      </c>
    </row>
    <row r="112" spans="1:61" ht="15" customHeight="1">
      <c r="A112" s="41" t="s">
        <v>162</v>
      </c>
      <c r="B112" s="42">
        <v>2.4</v>
      </c>
      <c r="C112" s="42">
        <v>3.5999999999999996</v>
      </c>
      <c r="D112" s="42">
        <v>3.7</v>
      </c>
      <c r="E112" s="42">
        <v>3.244444444444445</v>
      </c>
      <c r="F112" s="42">
        <v>6.920000000000001</v>
      </c>
      <c r="G112" s="42">
        <v>0</v>
      </c>
      <c r="H112" s="42">
        <v>6.7364385564890235</v>
      </c>
      <c r="I112" s="42">
        <v>2.5</v>
      </c>
      <c r="J112" s="42">
        <v>4.709130376810842</v>
      </c>
      <c r="K112" s="42">
        <v>3.615634930349216</v>
      </c>
      <c r="L112" s="42">
        <f t="shared" si="0"/>
        <v>3.512240772729816</v>
      </c>
      <c r="M112" s="42">
        <v>10</v>
      </c>
      <c r="N112" s="42">
        <v>5</v>
      </c>
      <c r="O112" s="47">
        <v>0</v>
      </c>
      <c r="P112" s="47">
        <v>0</v>
      </c>
      <c r="Q112" s="47">
        <f t="shared" si="71"/>
        <v>0</v>
      </c>
      <c r="R112" s="47">
        <f t="shared" si="72"/>
        <v>5</v>
      </c>
      <c r="S112" s="42">
        <f t="shared" si="3"/>
        <v>5.144080257576605</v>
      </c>
      <c r="T112" s="42">
        <v>5</v>
      </c>
      <c r="U112" s="42">
        <v>5</v>
      </c>
      <c r="V112" s="42">
        <v>5</v>
      </c>
      <c r="W112" s="42">
        <f t="shared" si="4"/>
        <v>5</v>
      </c>
      <c r="X112" s="42">
        <v>2.5</v>
      </c>
      <c r="Y112" s="42">
        <v>7.5</v>
      </c>
      <c r="Z112" s="42">
        <f t="shared" si="73"/>
        <v>5</v>
      </c>
      <c r="AA112" s="42">
        <v>7.5</v>
      </c>
      <c r="AB112" s="42">
        <v>7.5</v>
      </c>
      <c r="AC112" s="42">
        <v>7.5</v>
      </c>
      <c r="AD112" s="42">
        <v>7.5</v>
      </c>
      <c r="AE112" s="42">
        <v>7.5</v>
      </c>
      <c r="AF112" s="42" t="e">
        <f>#N/A</f>
        <v>#N/A</v>
      </c>
      <c r="AG112" s="42">
        <v>10</v>
      </c>
      <c r="AH112" s="42">
        <v>10</v>
      </c>
      <c r="AI112" s="42">
        <v>10</v>
      </c>
      <c r="AJ112" s="42" t="e">
        <f>#N/A</f>
        <v>#N/A</v>
      </c>
      <c r="AK112" s="42" t="e">
        <f t="shared" si="74"/>
        <v>#N/A</v>
      </c>
      <c r="AL112" s="42">
        <v>7.240506107516085</v>
      </c>
      <c r="AM112" s="47">
        <v>3.6666666666666665</v>
      </c>
      <c r="AN112" s="47">
        <v>2.75</v>
      </c>
      <c r="AO112" s="47">
        <v>10</v>
      </c>
      <c r="AP112" s="47">
        <v>7.5</v>
      </c>
      <c r="AQ112" s="47">
        <f t="shared" si="75"/>
        <v>8.75</v>
      </c>
      <c r="AR112" s="47">
        <v>7.5</v>
      </c>
      <c r="AS112" s="42">
        <f t="shared" si="8"/>
        <v>5.98143455483655</v>
      </c>
      <c r="AT112" s="42">
        <v>0</v>
      </c>
      <c r="AU112" s="42">
        <v>0</v>
      </c>
      <c r="AV112" s="42">
        <f t="shared" si="76"/>
        <v>0</v>
      </c>
      <c r="AW112" s="42">
        <v>0</v>
      </c>
      <c r="AX112" s="42">
        <v>0</v>
      </c>
      <c r="AY112" s="42">
        <f t="shared" si="10"/>
        <v>0</v>
      </c>
      <c r="AZ112" s="42">
        <v>0</v>
      </c>
      <c r="BA112" s="42">
        <f t="shared" si="11"/>
        <v>0</v>
      </c>
      <c r="BB112" s="43">
        <f t="shared" si="12"/>
        <v>4.5077746309889175</v>
      </c>
      <c r="BC112" s="44">
        <v>6.28</v>
      </c>
      <c r="BD112" s="45">
        <f t="shared" si="13"/>
        <v>5.393887315494458</v>
      </c>
      <c r="BE112" s="61">
        <f t="shared" si="14"/>
        <v>145</v>
      </c>
      <c r="BF112" s="30">
        <f t="shared" si="15"/>
        <v>5.39</v>
      </c>
      <c r="BG112" s="43">
        <f t="shared" si="16"/>
        <v>3.244444444444445</v>
      </c>
      <c r="BH112" s="43">
        <f t="shared" si="17"/>
        <v>5.144080257576605</v>
      </c>
      <c r="BI112" s="43" t="e">
        <f t="shared" si="18"/>
        <v>#N/A</v>
      </c>
    </row>
    <row r="113" spans="1:61" ht="15" customHeight="1">
      <c r="A113" s="41" t="s">
        <v>163</v>
      </c>
      <c r="B113" s="42">
        <v>5.6</v>
      </c>
      <c r="C113" s="42">
        <v>4.5</v>
      </c>
      <c r="D113" s="42">
        <v>3.8</v>
      </c>
      <c r="E113" s="42">
        <v>4.617460317460318</v>
      </c>
      <c r="F113" s="42">
        <v>3.1200000000000006</v>
      </c>
      <c r="G113" s="42">
        <v>10</v>
      </c>
      <c r="H113" s="42">
        <v>10</v>
      </c>
      <c r="I113" s="42">
        <v>10</v>
      </c>
      <c r="J113" s="42">
        <v>10</v>
      </c>
      <c r="K113" s="42">
        <v>10</v>
      </c>
      <c r="L113" s="42">
        <f t="shared" si="0"/>
        <v>10</v>
      </c>
      <c r="M113" s="42">
        <v>10</v>
      </c>
      <c r="N113" s="42">
        <v>10</v>
      </c>
      <c r="O113" s="47">
        <v>10</v>
      </c>
      <c r="P113" s="47">
        <v>10</v>
      </c>
      <c r="Q113" s="47">
        <f t="shared" si="71"/>
        <v>10</v>
      </c>
      <c r="R113" s="47">
        <f t="shared" si="72"/>
        <v>10</v>
      </c>
      <c r="S113" s="42">
        <f t="shared" si="3"/>
        <v>7.706666666666667</v>
      </c>
      <c r="T113" s="42">
        <v>10</v>
      </c>
      <c r="U113" s="42">
        <v>10</v>
      </c>
      <c r="V113" s="42">
        <v>10</v>
      </c>
      <c r="W113" s="42">
        <f t="shared" si="4"/>
        <v>10</v>
      </c>
      <c r="X113" s="42">
        <v>10</v>
      </c>
      <c r="Y113" s="42">
        <v>10</v>
      </c>
      <c r="Z113" s="42">
        <f t="shared" si="73"/>
        <v>10</v>
      </c>
      <c r="AA113" s="42">
        <v>10</v>
      </c>
      <c r="AB113" s="42">
        <v>10</v>
      </c>
      <c r="AC113" s="42">
        <v>10</v>
      </c>
      <c r="AD113" s="42">
        <v>10</v>
      </c>
      <c r="AE113" s="42">
        <v>10</v>
      </c>
      <c r="AF113" s="42" t="e">
        <f>#N/A</f>
        <v>#N/A</v>
      </c>
      <c r="AG113" s="42">
        <v>10</v>
      </c>
      <c r="AH113" s="42">
        <v>10</v>
      </c>
      <c r="AI113" s="42">
        <v>10</v>
      </c>
      <c r="AJ113" s="42" t="e">
        <f>#N/A</f>
        <v>#N/A</v>
      </c>
      <c r="AK113" s="42" t="e">
        <f t="shared" si="74"/>
        <v>#N/A</v>
      </c>
      <c r="AL113" s="42">
        <v>10</v>
      </c>
      <c r="AM113" s="47">
        <v>4.333333333333333</v>
      </c>
      <c r="AN113" s="47">
        <v>5</v>
      </c>
      <c r="AO113" s="47">
        <v>10</v>
      </c>
      <c r="AP113" s="47">
        <v>10</v>
      </c>
      <c r="AQ113" s="47">
        <f t="shared" si="75"/>
        <v>10</v>
      </c>
      <c r="AR113" s="47">
        <v>10</v>
      </c>
      <c r="AS113" s="42">
        <f t="shared" si="8"/>
        <v>7.866666666666665</v>
      </c>
      <c r="AT113" s="42">
        <v>10</v>
      </c>
      <c r="AU113" s="42">
        <v>10</v>
      </c>
      <c r="AV113" s="42">
        <f t="shared" si="76"/>
        <v>10</v>
      </c>
      <c r="AW113" s="42">
        <v>10</v>
      </c>
      <c r="AX113" s="42">
        <v>10</v>
      </c>
      <c r="AY113" s="42">
        <f t="shared" si="10"/>
        <v>10</v>
      </c>
      <c r="AZ113" s="42">
        <v>10</v>
      </c>
      <c r="BA113" s="42">
        <f t="shared" si="11"/>
        <v>10</v>
      </c>
      <c r="BB113" s="43">
        <f t="shared" si="12"/>
        <v>7.867698412698413</v>
      </c>
      <c r="BC113" s="44">
        <v>7.27</v>
      </c>
      <c r="BD113" s="45">
        <f t="shared" si="13"/>
        <v>7.568849206349206</v>
      </c>
      <c r="BE113" s="61">
        <f t="shared" si="14"/>
        <v>49</v>
      </c>
      <c r="BF113" s="30">
        <f t="shared" si="15"/>
        <v>7.57</v>
      </c>
      <c r="BG113" s="43">
        <f t="shared" si="16"/>
        <v>4.617460317460318</v>
      </c>
      <c r="BH113" s="43">
        <f t="shared" si="17"/>
        <v>7.706666666666667</v>
      </c>
      <c r="BI113" s="43" t="e">
        <f t="shared" si="18"/>
        <v>#N/A</v>
      </c>
    </row>
    <row r="114" spans="1:61" ht="15" customHeight="1">
      <c r="A114" s="41" t="s">
        <v>164</v>
      </c>
      <c r="B114" s="42" t="s">
        <v>60</v>
      </c>
      <c r="C114" s="42" t="s">
        <v>60</v>
      </c>
      <c r="D114" s="42" t="s">
        <v>60</v>
      </c>
      <c r="E114" s="42">
        <v>3.941662</v>
      </c>
      <c r="F114" s="42">
        <v>5.84</v>
      </c>
      <c r="G114" s="42">
        <v>10</v>
      </c>
      <c r="H114" s="42">
        <v>10</v>
      </c>
      <c r="I114" s="42">
        <v>7.5</v>
      </c>
      <c r="J114" s="42">
        <v>10</v>
      </c>
      <c r="K114" s="42">
        <v>10</v>
      </c>
      <c r="L114" s="42">
        <f t="shared" si="0"/>
        <v>9.5</v>
      </c>
      <c r="M114" s="42">
        <v>10</v>
      </c>
      <c r="N114" s="42">
        <v>7.5</v>
      </c>
      <c r="O114" s="47">
        <v>5</v>
      </c>
      <c r="P114" s="47">
        <v>5</v>
      </c>
      <c r="Q114" s="47">
        <f t="shared" si="71"/>
        <v>5</v>
      </c>
      <c r="R114" s="47">
        <f t="shared" si="72"/>
        <v>7.5</v>
      </c>
      <c r="S114" s="42">
        <f t="shared" si="3"/>
        <v>7.613333333333333</v>
      </c>
      <c r="T114" s="42">
        <v>10</v>
      </c>
      <c r="U114" s="42">
        <v>10</v>
      </c>
      <c r="V114" s="42">
        <v>10</v>
      </c>
      <c r="W114" s="42">
        <f t="shared" si="4"/>
        <v>10</v>
      </c>
      <c r="X114" s="42" t="s">
        <v>60</v>
      </c>
      <c r="Y114" s="42" t="s">
        <v>60</v>
      </c>
      <c r="Z114" s="42" t="s">
        <v>60</v>
      </c>
      <c r="AA114" s="42" t="s">
        <v>60</v>
      </c>
      <c r="AB114" s="42" t="s">
        <v>60</v>
      </c>
      <c r="AC114" s="42" t="s">
        <v>60</v>
      </c>
      <c r="AD114" s="42" t="s">
        <v>60</v>
      </c>
      <c r="AE114" s="42" t="s">
        <v>60</v>
      </c>
      <c r="AF114" s="42" t="s">
        <v>60</v>
      </c>
      <c r="AG114" s="42" t="s">
        <v>60</v>
      </c>
      <c r="AH114" s="42" t="s">
        <v>60</v>
      </c>
      <c r="AI114" s="42" t="s">
        <v>60</v>
      </c>
      <c r="AJ114" s="42" t="s">
        <v>60</v>
      </c>
      <c r="AK114" s="42" t="s">
        <v>60</v>
      </c>
      <c r="AL114" s="42">
        <v>10</v>
      </c>
      <c r="AM114" s="47">
        <v>8</v>
      </c>
      <c r="AN114" s="47">
        <v>6.75</v>
      </c>
      <c r="AO114" s="47" t="s">
        <v>60</v>
      </c>
      <c r="AP114" s="47" t="s">
        <v>60</v>
      </c>
      <c r="AQ114" s="47" t="s">
        <v>60</v>
      </c>
      <c r="AR114" s="47" t="s">
        <v>60</v>
      </c>
      <c r="AS114" s="42">
        <f t="shared" si="8"/>
        <v>8.25</v>
      </c>
      <c r="AT114" s="42">
        <v>5</v>
      </c>
      <c r="AU114" s="42">
        <v>10</v>
      </c>
      <c r="AV114" s="42">
        <f t="shared" si="76"/>
        <v>7.5</v>
      </c>
      <c r="AW114" s="42">
        <v>0</v>
      </c>
      <c r="AX114" s="42">
        <v>10</v>
      </c>
      <c r="AY114" s="42">
        <f t="shared" si="10"/>
        <v>5</v>
      </c>
      <c r="AZ114" s="42">
        <v>10</v>
      </c>
      <c r="BA114" s="42">
        <f t="shared" si="11"/>
        <v>7.5</v>
      </c>
      <c r="BB114" s="43">
        <f t="shared" si="12"/>
        <v>7.1804155000000005</v>
      </c>
      <c r="BC114" s="44">
        <v>7.11</v>
      </c>
      <c r="BD114" s="45">
        <f t="shared" si="13"/>
        <v>7.145207750000001</v>
      </c>
      <c r="BE114" s="61">
        <f t="shared" si="14"/>
        <v>60</v>
      </c>
      <c r="BF114" s="30">
        <f t="shared" si="15"/>
        <v>7.15</v>
      </c>
      <c r="BG114" s="43">
        <f t="shared" si="16"/>
        <v>3.941662</v>
      </c>
      <c r="BH114" s="43">
        <f t="shared" si="17"/>
        <v>7.613333333333333</v>
      </c>
      <c r="BI114" s="43">
        <f t="shared" si="18"/>
        <v>8.583333333333334</v>
      </c>
    </row>
    <row r="115" spans="1:61" ht="15" customHeight="1">
      <c r="A115" s="41" t="s">
        <v>165</v>
      </c>
      <c r="B115" s="42" t="s">
        <v>60</v>
      </c>
      <c r="C115" s="42" t="s">
        <v>60</v>
      </c>
      <c r="D115" s="42" t="s">
        <v>60</v>
      </c>
      <c r="E115" s="42">
        <v>3.926783</v>
      </c>
      <c r="F115" s="42">
        <v>6.118050154612559</v>
      </c>
      <c r="G115" s="42">
        <v>10</v>
      </c>
      <c r="H115" s="42">
        <v>10</v>
      </c>
      <c r="I115" s="42">
        <v>5</v>
      </c>
      <c r="J115" s="42">
        <v>9.381347854336497</v>
      </c>
      <c r="K115" s="42">
        <v>9.536010890752372</v>
      </c>
      <c r="L115" s="42">
        <f t="shared" si="0"/>
        <v>8.783471749017774</v>
      </c>
      <c r="M115" s="42">
        <v>10</v>
      </c>
      <c r="N115" s="42">
        <v>10</v>
      </c>
      <c r="O115" s="47">
        <v>5</v>
      </c>
      <c r="P115" s="47">
        <v>5</v>
      </c>
      <c r="Q115" s="47">
        <f t="shared" si="71"/>
        <v>5</v>
      </c>
      <c r="R115" s="47">
        <f t="shared" si="72"/>
        <v>8.333333333333334</v>
      </c>
      <c r="S115" s="42">
        <f t="shared" si="3"/>
        <v>7.744951745654556</v>
      </c>
      <c r="T115" s="42">
        <v>10</v>
      </c>
      <c r="U115" s="42">
        <v>10</v>
      </c>
      <c r="V115" s="42">
        <v>10</v>
      </c>
      <c r="W115" s="42">
        <f t="shared" si="4"/>
        <v>10</v>
      </c>
      <c r="X115" s="42">
        <v>5</v>
      </c>
      <c r="Y115" s="42">
        <v>7.5</v>
      </c>
      <c r="Z115" s="42">
        <f aca="true" t="shared" si="77" ref="Z115:Z126">#N/A</f>
        <v>6.25</v>
      </c>
      <c r="AA115" s="42">
        <v>7.5</v>
      </c>
      <c r="AB115" s="42">
        <v>7.5</v>
      </c>
      <c r="AC115" s="42">
        <v>5</v>
      </c>
      <c r="AD115" s="42">
        <v>5</v>
      </c>
      <c r="AE115" s="42">
        <v>5</v>
      </c>
      <c r="AF115" s="42" t="e">
        <f>#N/A</f>
        <v>#N/A</v>
      </c>
      <c r="AG115" s="42">
        <v>5</v>
      </c>
      <c r="AH115" s="42">
        <v>5</v>
      </c>
      <c r="AI115" s="42">
        <v>5</v>
      </c>
      <c r="AJ115" s="42" t="e">
        <f>#N/A</f>
        <v>#N/A</v>
      </c>
      <c r="AK115" s="42" t="e">
        <f aca="true" t="shared" si="78" ref="AK115:AK126">AVERAGE(AA115,AB115,AF115,AJ115)</f>
        <v>#N/A</v>
      </c>
      <c r="AL115" s="42">
        <v>10</v>
      </c>
      <c r="AM115" s="47">
        <v>4.333333333333333</v>
      </c>
      <c r="AN115" s="47">
        <v>4</v>
      </c>
      <c r="AO115" s="47">
        <v>10</v>
      </c>
      <c r="AP115" s="47">
        <v>10</v>
      </c>
      <c r="AQ115" s="47">
        <f aca="true" t="shared" si="79" ref="AQ115:AQ126">#N/A</f>
        <v>10</v>
      </c>
      <c r="AR115" s="47">
        <v>10</v>
      </c>
      <c r="AS115" s="42">
        <f t="shared" si="8"/>
        <v>7.666666666666666</v>
      </c>
      <c r="AT115" s="42">
        <v>10</v>
      </c>
      <c r="AU115" s="42">
        <v>10</v>
      </c>
      <c r="AV115" s="42">
        <f t="shared" si="76"/>
        <v>10</v>
      </c>
      <c r="AW115" s="42">
        <v>10</v>
      </c>
      <c r="AX115" s="42">
        <v>10</v>
      </c>
      <c r="AY115" s="42">
        <f t="shared" si="10"/>
        <v>10</v>
      </c>
      <c r="AZ115" s="42">
        <v>10</v>
      </c>
      <c r="BA115" s="42">
        <f t="shared" si="11"/>
        <v>10</v>
      </c>
      <c r="BB115" s="43">
        <f t="shared" si="12"/>
        <v>6.934600353080306</v>
      </c>
      <c r="BC115" s="44">
        <v>6.85</v>
      </c>
      <c r="BD115" s="45">
        <f t="shared" si="13"/>
        <v>6.892300176540153</v>
      </c>
      <c r="BE115" s="61">
        <f t="shared" si="14"/>
        <v>79</v>
      </c>
      <c r="BF115" s="30">
        <f t="shared" si="15"/>
        <v>6.89</v>
      </c>
      <c r="BG115" s="43">
        <f t="shared" si="16"/>
        <v>3.926783</v>
      </c>
      <c r="BH115" s="43">
        <f t="shared" si="17"/>
        <v>7.744951745654556</v>
      </c>
      <c r="BI115" s="43" t="e">
        <f t="shared" si="18"/>
        <v>#N/A</v>
      </c>
    </row>
    <row r="116" spans="1:61" ht="15" customHeight="1">
      <c r="A116" s="41" t="s">
        <v>166</v>
      </c>
      <c r="B116" s="42">
        <v>6.7</v>
      </c>
      <c r="C116" s="42">
        <v>3.9000000000000004</v>
      </c>
      <c r="D116" s="42">
        <v>3.7</v>
      </c>
      <c r="E116" s="42">
        <v>4.801587301587301</v>
      </c>
      <c r="F116" s="42">
        <v>6.16</v>
      </c>
      <c r="G116" s="42">
        <v>10</v>
      </c>
      <c r="H116" s="42">
        <v>10</v>
      </c>
      <c r="I116" s="42">
        <v>7.5</v>
      </c>
      <c r="J116" s="42">
        <v>9.945472222170421</v>
      </c>
      <c r="K116" s="42">
        <v>9.973826666641802</v>
      </c>
      <c r="L116" s="42">
        <f t="shared" si="0"/>
        <v>9.483859777762444</v>
      </c>
      <c r="M116" s="42">
        <v>10</v>
      </c>
      <c r="N116" s="42">
        <v>10</v>
      </c>
      <c r="O116" s="47">
        <v>5</v>
      </c>
      <c r="P116" s="47">
        <v>5</v>
      </c>
      <c r="Q116" s="47">
        <f t="shared" si="71"/>
        <v>5</v>
      </c>
      <c r="R116" s="47">
        <f t="shared" si="72"/>
        <v>8.333333333333334</v>
      </c>
      <c r="S116" s="42">
        <f t="shared" si="3"/>
        <v>7.992397703698593</v>
      </c>
      <c r="T116" s="42">
        <v>10</v>
      </c>
      <c r="U116" s="42">
        <v>10</v>
      </c>
      <c r="V116" s="42">
        <v>10</v>
      </c>
      <c r="W116" s="42">
        <f t="shared" si="4"/>
        <v>10</v>
      </c>
      <c r="X116" s="42">
        <v>7.5</v>
      </c>
      <c r="Y116" s="42">
        <v>7.5</v>
      </c>
      <c r="Z116" s="42">
        <f t="shared" si="77"/>
        <v>7.5</v>
      </c>
      <c r="AA116" s="42">
        <v>7.5</v>
      </c>
      <c r="AB116" s="42">
        <v>7.5</v>
      </c>
      <c r="AC116" s="42">
        <v>7.5</v>
      </c>
      <c r="AD116" s="42">
        <v>5</v>
      </c>
      <c r="AE116" s="42">
        <v>7.5</v>
      </c>
      <c r="AF116" s="42" t="e">
        <f>#N/A</f>
        <v>#N/A</v>
      </c>
      <c r="AG116" s="42">
        <v>7.5</v>
      </c>
      <c r="AH116" s="42">
        <v>7.5</v>
      </c>
      <c r="AI116" s="42">
        <v>7.5</v>
      </c>
      <c r="AJ116" s="42" t="e">
        <f>#N/A</f>
        <v>#N/A</v>
      </c>
      <c r="AK116" s="42" t="e">
        <f t="shared" si="78"/>
        <v>#N/A</v>
      </c>
      <c r="AL116" s="42">
        <v>10</v>
      </c>
      <c r="AM116" s="47">
        <v>5.333333333333333</v>
      </c>
      <c r="AN116" s="47">
        <v>5.5</v>
      </c>
      <c r="AO116" s="47">
        <v>10</v>
      </c>
      <c r="AP116" s="47">
        <v>10</v>
      </c>
      <c r="AQ116" s="47">
        <f t="shared" si="79"/>
        <v>10</v>
      </c>
      <c r="AR116" s="47">
        <v>10</v>
      </c>
      <c r="AS116" s="42">
        <f t="shared" si="8"/>
        <v>8.166666666666666</v>
      </c>
      <c r="AT116" s="42">
        <v>10</v>
      </c>
      <c r="AU116" s="42">
        <v>5</v>
      </c>
      <c r="AV116" s="42">
        <f t="shared" si="76"/>
        <v>7.5</v>
      </c>
      <c r="AW116" s="42">
        <v>10</v>
      </c>
      <c r="AX116" s="42">
        <v>10</v>
      </c>
      <c r="AY116" s="42">
        <f t="shared" si="10"/>
        <v>10</v>
      </c>
      <c r="AZ116" s="42">
        <v>10</v>
      </c>
      <c r="BA116" s="42">
        <f t="shared" si="11"/>
        <v>9.166666666666666</v>
      </c>
      <c r="BB116" s="43">
        <f t="shared" si="12"/>
        <v>7.410996251321474</v>
      </c>
      <c r="BC116" s="44">
        <v>7.34</v>
      </c>
      <c r="BD116" s="45">
        <f t="shared" si="13"/>
        <v>7.375498125660737</v>
      </c>
      <c r="BE116" s="61">
        <f t="shared" si="14"/>
        <v>55</v>
      </c>
      <c r="BF116" s="30">
        <f t="shared" si="15"/>
        <v>7.38</v>
      </c>
      <c r="BG116" s="43">
        <f t="shared" si="16"/>
        <v>4.801587301587301</v>
      </c>
      <c r="BH116" s="43">
        <f t="shared" si="17"/>
        <v>7.992397703698593</v>
      </c>
      <c r="BI116" s="43" t="e">
        <f t="shared" si="18"/>
        <v>#N/A</v>
      </c>
    </row>
    <row r="117" spans="1:61" ht="15" customHeight="1">
      <c r="A117" s="41" t="s">
        <v>167</v>
      </c>
      <c r="B117" s="42">
        <v>3.5999999999999996</v>
      </c>
      <c r="C117" s="42">
        <v>3.9000000000000004</v>
      </c>
      <c r="D117" s="42">
        <v>3.5999999999999996</v>
      </c>
      <c r="E117" s="42">
        <v>3.734920634920635</v>
      </c>
      <c r="F117" s="42">
        <v>6.48</v>
      </c>
      <c r="G117" s="42">
        <v>5</v>
      </c>
      <c r="H117" s="42">
        <v>8.244025926813705</v>
      </c>
      <c r="I117" s="42">
        <v>2.5</v>
      </c>
      <c r="J117" s="42">
        <v>8.52074557647925</v>
      </c>
      <c r="K117" s="42">
        <v>8.634849728316649</v>
      </c>
      <c r="L117" s="42">
        <f t="shared" si="0"/>
        <v>6.57992424632192</v>
      </c>
      <c r="M117" s="42">
        <v>10</v>
      </c>
      <c r="N117" s="42">
        <v>10</v>
      </c>
      <c r="O117" s="47">
        <v>5</v>
      </c>
      <c r="P117" s="47">
        <v>5</v>
      </c>
      <c r="Q117" s="47">
        <f t="shared" si="71"/>
        <v>5</v>
      </c>
      <c r="R117" s="47">
        <f t="shared" si="72"/>
        <v>8.333333333333334</v>
      </c>
      <c r="S117" s="42">
        <f t="shared" si="3"/>
        <v>7.1310858598850855</v>
      </c>
      <c r="T117" s="42">
        <v>5</v>
      </c>
      <c r="U117" s="42">
        <v>10</v>
      </c>
      <c r="V117" s="42">
        <v>5</v>
      </c>
      <c r="W117" s="42">
        <f t="shared" si="4"/>
        <v>6.666666666666667</v>
      </c>
      <c r="X117" s="42">
        <v>5</v>
      </c>
      <c r="Y117" s="42">
        <v>10</v>
      </c>
      <c r="Z117" s="42">
        <f t="shared" si="77"/>
        <v>7.5</v>
      </c>
      <c r="AA117" s="42">
        <v>7.5</v>
      </c>
      <c r="AB117" s="42">
        <v>7.5</v>
      </c>
      <c r="AC117" s="42">
        <v>2.5</v>
      </c>
      <c r="AD117" s="42">
        <v>5</v>
      </c>
      <c r="AE117" s="42">
        <v>5</v>
      </c>
      <c r="AF117" s="42" t="e">
        <f>#N/A</f>
        <v>#N/A</v>
      </c>
      <c r="AG117" s="42">
        <v>7.5</v>
      </c>
      <c r="AH117" s="42">
        <v>5</v>
      </c>
      <c r="AI117" s="42">
        <v>7.5</v>
      </c>
      <c r="AJ117" s="42" t="e">
        <f>#N/A</f>
        <v>#N/A</v>
      </c>
      <c r="AK117" s="42" t="e">
        <f t="shared" si="78"/>
        <v>#N/A</v>
      </c>
      <c r="AL117" s="42">
        <v>6.925337225938396</v>
      </c>
      <c r="AM117" s="47">
        <v>5.666666666666667</v>
      </c>
      <c r="AN117" s="47">
        <v>4.75</v>
      </c>
      <c r="AO117" s="47">
        <v>7.5</v>
      </c>
      <c r="AP117" s="47">
        <v>10</v>
      </c>
      <c r="AQ117" s="47">
        <f t="shared" si="79"/>
        <v>8.75</v>
      </c>
      <c r="AR117" s="47">
        <v>7.5</v>
      </c>
      <c r="AS117" s="42">
        <f t="shared" si="8"/>
        <v>6.718400778521013</v>
      </c>
      <c r="AT117" s="42">
        <v>0</v>
      </c>
      <c r="AU117" s="42">
        <v>0</v>
      </c>
      <c r="AV117" s="42">
        <f t="shared" si="76"/>
        <v>0</v>
      </c>
      <c r="AW117" s="42">
        <v>10</v>
      </c>
      <c r="AX117" s="42">
        <v>10</v>
      </c>
      <c r="AY117" s="42">
        <f t="shared" si="10"/>
        <v>10</v>
      </c>
      <c r="AZ117" s="42">
        <v>5</v>
      </c>
      <c r="BA117" s="42">
        <f t="shared" si="11"/>
        <v>5</v>
      </c>
      <c r="BB117" s="43">
        <f t="shared" si="12"/>
        <v>5.950841701553531</v>
      </c>
      <c r="BC117" s="44">
        <v>7.14</v>
      </c>
      <c r="BD117" s="45">
        <f t="shared" si="13"/>
        <v>6.5454208507767655</v>
      </c>
      <c r="BE117" s="61">
        <f t="shared" si="14"/>
        <v>101</v>
      </c>
      <c r="BF117" s="30">
        <f t="shared" si="15"/>
        <v>6.55</v>
      </c>
      <c r="BG117" s="43">
        <f t="shared" si="16"/>
        <v>3.734920634920635</v>
      </c>
      <c r="BH117" s="43">
        <f t="shared" si="17"/>
        <v>7.1310858598850855</v>
      </c>
      <c r="BI117" s="43" t="e">
        <f t="shared" si="18"/>
        <v>#N/A</v>
      </c>
    </row>
    <row r="118" spans="1:61" ht="15" customHeight="1">
      <c r="A118" s="41" t="s">
        <v>168</v>
      </c>
      <c r="B118" s="42">
        <v>7.4</v>
      </c>
      <c r="C118" s="42">
        <v>6.2</v>
      </c>
      <c r="D118" s="42">
        <v>6.9</v>
      </c>
      <c r="E118" s="42">
        <v>6.8587301587301575</v>
      </c>
      <c r="F118" s="42">
        <v>9.520000000000001</v>
      </c>
      <c r="G118" s="42">
        <v>10</v>
      </c>
      <c r="H118" s="42">
        <v>10</v>
      </c>
      <c r="I118" s="42">
        <v>10</v>
      </c>
      <c r="J118" s="42">
        <v>10</v>
      </c>
      <c r="K118" s="42">
        <v>10</v>
      </c>
      <c r="L118" s="42">
        <f t="shared" si="0"/>
        <v>10</v>
      </c>
      <c r="M118" s="42">
        <v>10</v>
      </c>
      <c r="N118" s="42">
        <v>10</v>
      </c>
      <c r="O118" s="47">
        <v>10</v>
      </c>
      <c r="P118" s="47">
        <v>10</v>
      </c>
      <c r="Q118" s="47">
        <f t="shared" si="71"/>
        <v>10</v>
      </c>
      <c r="R118" s="47">
        <f t="shared" si="72"/>
        <v>10</v>
      </c>
      <c r="S118" s="42">
        <f t="shared" si="3"/>
        <v>9.840000000000002</v>
      </c>
      <c r="T118" s="42">
        <v>10</v>
      </c>
      <c r="U118" s="42">
        <v>10</v>
      </c>
      <c r="V118" s="42">
        <v>10</v>
      </c>
      <c r="W118" s="42">
        <f t="shared" si="4"/>
        <v>10</v>
      </c>
      <c r="X118" s="42">
        <v>10</v>
      </c>
      <c r="Y118" s="42">
        <v>10</v>
      </c>
      <c r="Z118" s="42">
        <f t="shared" si="77"/>
        <v>10</v>
      </c>
      <c r="AA118" s="42">
        <v>10</v>
      </c>
      <c r="AB118" s="42">
        <v>10</v>
      </c>
      <c r="AC118" s="42">
        <v>10</v>
      </c>
      <c r="AD118" s="42">
        <v>10</v>
      </c>
      <c r="AE118" s="42">
        <v>5</v>
      </c>
      <c r="AF118" s="42" t="e">
        <f>#N/A</f>
        <v>#N/A</v>
      </c>
      <c r="AG118" s="42">
        <v>10</v>
      </c>
      <c r="AH118" s="42">
        <v>10</v>
      </c>
      <c r="AI118" s="42">
        <v>10</v>
      </c>
      <c r="AJ118" s="42" t="e">
        <f>#N/A</f>
        <v>#N/A</v>
      </c>
      <c r="AK118" s="42" t="e">
        <f t="shared" si="78"/>
        <v>#N/A</v>
      </c>
      <c r="AL118" s="42">
        <v>10</v>
      </c>
      <c r="AM118" s="47">
        <v>7</v>
      </c>
      <c r="AN118" s="47">
        <v>7.25</v>
      </c>
      <c r="AO118" s="47">
        <v>10</v>
      </c>
      <c r="AP118" s="47">
        <v>10</v>
      </c>
      <c r="AQ118" s="47">
        <f t="shared" si="79"/>
        <v>10</v>
      </c>
      <c r="AR118" s="47">
        <v>10</v>
      </c>
      <c r="AS118" s="42">
        <f t="shared" si="8"/>
        <v>8.85</v>
      </c>
      <c r="AT118" s="42">
        <v>10</v>
      </c>
      <c r="AU118" s="42">
        <v>10</v>
      </c>
      <c r="AV118" s="42">
        <f t="shared" si="76"/>
        <v>10</v>
      </c>
      <c r="AW118" s="42">
        <v>10</v>
      </c>
      <c r="AX118" s="42">
        <v>10</v>
      </c>
      <c r="AY118" s="42">
        <f t="shared" si="10"/>
        <v>10</v>
      </c>
      <c r="AZ118" s="42">
        <v>10</v>
      </c>
      <c r="BA118" s="42">
        <f t="shared" si="11"/>
        <v>10</v>
      </c>
      <c r="BB118" s="43">
        <f t="shared" si="12"/>
        <v>9.018015873015873</v>
      </c>
      <c r="BC118" s="44">
        <v>7.29</v>
      </c>
      <c r="BD118" s="45">
        <f t="shared" si="13"/>
        <v>8.154007936507936</v>
      </c>
      <c r="BE118" s="61">
        <f t="shared" si="14"/>
        <v>25</v>
      </c>
      <c r="BF118" s="30">
        <f t="shared" si="15"/>
        <v>8.15</v>
      </c>
      <c r="BG118" s="43">
        <f t="shared" si="16"/>
        <v>6.8587301587301575</v>
      </c>
      <c r="BH118" s="43">
        <f t="shared" si="17"/>
        <v>9.840000000000002</v>
      </c>
      <c r="BI118" s="43" t="e">
        <f t="shared" si="18"/>
        <v>#N/A</v>
      </c>
    </row>
    <row r="119" spans="1:61" ht="15" customHeight="1">
      <c r="A119" s="41" t="s">
        <v>169</v>
      </c>
      <c r="B119" s="42">
        <v>7.3</v>
      </c>
      <c r="C119" s="42">
        <v>6.2</v>
      </c>
      <c r="D119" s="42">
        <v>5.9</v>
      </c>
      <c r="E119" s="42">
        <v>6.461904761904761</v>
      </c>
      <c r="F119" s="42">
        <v>9.520000000000001</v>
      </c>
      <c r="G119" s="42">
        <v>10</v>
      </c>
      <c r="H119" s="42">
        <v>10</v>
      </c>
      <c r="I119" s="42">
        <v>10</v>
      </c>
      <c r="J119" s="42">
        <v>10</v>
      </c>
      <c r="K119" s="42">
        <v>10</v>
      </c>
      <c r="L119" s="42">
        <f t="shared" si="0"/>
        <v>10</v>
      </c>
      <c r="M119" s="42">
        <v>10</v>
      </c>
      <c r="N119" s="42">
        <v>10</v>
      </c>
      <c r="O119" s="47">
        <v>10</v>
      </c>
      <c r="P119" s="47">
        <v>10</v>
      </c>
      <c r="Q119" s="47">
        <f t="shared" si="71"/>
        <v>10</v>
      </c>
      <c r="R119" s="47">
        <f t="shared" si="72"/>
        <v>10</v>
      </c>
      <c r="S119" s="42">
        <f t="shared" si="3"/>
        <v>9.840000000000002</v>
      </c>
      <c r="T119" s="42">
        <v>10</v>
      </c>
      <c r="U119" s="42">
        <v>10</v>
      </c>
      <c r="V119" s="42">
        <v>10</v>
      </c>
      <c r="W119" s="42">
        <f t="shared" si="4"/>
        <v>10</v>
      </c>
      <c r="X119" s="42">
        <v>10</v>
      </c>
      <c r="Y119" s="42">
        <v>10</v>
      </c>
      <c r="Z119" s="42">
        <f t="shared" si="77"/>
        <v>10</v>
      </c>
      <c r="AA119" s="42">
        <v>10</v>
      </c>
      <c r="AB119" s="42">
        <v>10</v>
      </c>
      <c r="AC119" s="42">
        <v>10</v>
      </c>
      <c r="AD119" s="42">
        <v>10</v>
      </c>
      <c r="AE119" s="42">
        <v>10</v>
      </c>
      <c r="AF119" s="42" t="e">
        <f>#N/A</f>
        <v>#N/A</v>
      </c>
      <c r="AG119" s="42">
        <v>10</v>
      </c>
      <c r="AH119" s="42">
        <v>10</v>
      </c>
      <c r="AI119" s="42">
        <v>10</v>
      </c>
      <c r="AJ119" s="42" t="e">
        <f>#N/A</f>
        <v>#N/A</v>
      </c>
      <c r="AK119" s="42" t="e">
        <f t="shared" si="78"/>
        <v>#N/A</v>
      </c>
      <c r="AL119" s="42">
        <v>10</v>
      </c>
      <c r="AM119" s="47">
        <v>8.333333333333334</v>
      </c>
      <c r="AN119" s="47">
        <v>8.25</v>
      </c>
      <c r="AO119" s="47">
        <v>10</v>
      </c>
      <c r="AP119" s="47">
        <v>10</v>
      </c>
      <c r="AQ119" s="47">
        <f t="shared" si="79"/>
        <v>10</v>
      </c>
      <c r="AR119" s="47">
        <v>10</v>
      </c>
      <c r="AS119" s="42">
        <f t="shared" si="8"/>
        <v>9.316666666666666</v>
      </c>
      <c r="AT119" s="42">
        <v>10</v>
      </c>
      <c r="AU119" s="42">
        <v>10</v>
      </c>
      <c r="AV119" s="42">
        <f t="shared" si="76"/>
        <v>10</v>
      </c>
      <c r="AW119" s="42">
        <v>10</v>
      </c>
      <c r="AX119" s="42">
        <v>10</v>
      </c>
      <c r="AY119" s="42">
        <f t="shared" si="10"/>
        <v>10</v>
      </c>
      <c r="AZ119" s="42">
        <v>10</v>
      </c>
      <c r="BA119" s="42">
        <f t="shared" si="11"/>
        <v>10</v>
      </c>
      <c r="BB119" s="43">
        <f t="shared" si="12"/>
        <v>9.007142857142856</v>
      </c>
      <c r="BC119" s="44">
        <v>7.42</v>
      </c>
      <c r="BD119" s="45">
        <f t="shared" si="13"/>
        <v>8.213571428571427</v>
      </c>
      <c r="BE119" s="61">
        <f t="shared" si="14"/>
        <v>22</v>
      </c>
      <c r="BF119" s="30">
        <f t="shared" si="15"/>
        <v>8.21</v>
      </c>
      <c r="BG119" s="43">
        <f t="shared" si="16"/>
        <v>6.461904761904761</v>
      </c>
      <c r="BH119" s="43">
        <f t="shared" si="17"/>
        <v>9.840000000000002</v>
      </c>
      <c r="BI119" s="43" t="e">
        <f t="shared" si="18"/>
        <v>#N/A</v>
      </c>
    </row>
    <row r="120" spans="1:61" ht="15" customHeight="1">
      <c r="A120" s="41" t="s">
        <v>209</v>
      </c>
      <c r="B120" s="42" t="s">
        <v>60</v>
      </c>
      <c r="C120" s="42" t="s">
        <v>60</v>
      </c>
      <c r="D120" s="42" t="s">
        <v>60</v>
      </c>
      <c r="E120" s="42">
        <v>6.753857</v>
      </c>
      <c r="F120" s="42">
        <v>9.559999999999999</v>
      </c>
      <c r="G120" s="42">
        <v>5</v>
      </c>
      <c r="H120" s="42">
        <v>10</v>
      </c>
      <c r="I120" s="42">
        <v>10</v>
      </c>
      <c r="J120" s="42">
        <v>10</v>
      </c>
      <c r="K120" s="42">
        <v>10</v>
      </c>
      <c r="L120" s="42">
        <f t="shared" si="0"/>
        <v>9</v>
      </c>
      <c r="M120" s="42">
        <v>10</v>
      </c>
      <c r="N120" s="42">
        <v>7.5</v>
      </c>
      <c r="O120" s="47">
        <v>0</v>
      </c>
      <c r="P120" s="47">
        <v>0</v>
      </c>
      <c r="Q120" s="47">
        <f t="shared" si="71"/>
        <v>0</v>
      </c>
      <c r="R120" s="47">
        <f t="shared" si="72"/>
        <v>5.833333333333333</v>
      </c>
      <c r="S120" s="42">
        <f t="shared" si="3"/>
        <v>8.13111111111111</v>
      </c>
      <c r="T120" s="42">
        <v>0</v>
      </c>
      <c r="U120" s="42">
        <v>10</v>
      </c>
      <c r="V120" s="42">
        <v>0</v>
      </c>
      <c r="W120" s="42">
        <f t="shared" si="4"/>
        <v>3.3333333333333335</v>
      </c>
      <c r="X120" s="42">
        <v>2.5</v>
      </c>
      <c r="Y120" s="42">
        <v>2.5</v>
      </c>
      <c r="Z120" s="42">
        <f t="shared" si="77"/>
        <v>2.5</v>
      </c>
      <c r="AA120" s="42">
        <v>2.5</v>
      </c>
      <c r="AB120" s="42">
        <v>5</v>
      </c>
      <c r="AC120" s="42">
        <v>0</v>
      </c>
      <c r="AD120" s="42">
        <v>0</v>
      </c>
      <c r="AE120" s="42">
        <v>5</v>
      </c>
      <c r="AF120" s="42" t="e">
        <f>#N/A</f>
        <v>#N/A</v>
      </c>
      <c r="AG120" s="42">
        <v>0</v>
      </c>
      <c r="AH120" s="42">
        <v>0</v>
      </c>
      <c r="AI120" s="42">
        <v>2.5</v>
      </c>
      <c r="AJ120" s="42" t="e">
        <f>#N/A</f>
        <v>#N/A</v>
      </c>
      <c r="AK120" s="42" t="e">
        <f t="shared" si="78"/>
        <v>#N/A</v>
      </c>
      <c r="AL120" s="42">
        <v>10</v>
      </c>
      <c r="AM120" s="47">
        <v>3.3333333333333335</v>
      </c>
      <c r="AN120" s="47">
        <v>3.75</v>
      </c>
      <c r="AO120" s="47">
        <v>7.5</v>
      </c>
      <c r="AP120" s="47">
        <v>5</v>
      </c>
      <c r="AQ120" s="47">
        <f t="shared" si="79"/>
        <v>6.25</v>
      </c>
      <c r="AR120" s="47">
        <v>5</v>
      </c>
      <c r="AS120" s="42">
        <f t="shared" si="8"/>
        <v>5.666666666666666</v>
      </c>
      <c r="AT120" s="42">
        <v>0</v>
      </c>
      <c r="AU120" s="42">
        <v>0</v>
      </c>
      <c r="AV120" s="42">
        <f t="shared" si="76"/>
        <v>0</v>
      </c>
      <c r="AW120" s="42">
        <v>0</v>
      </c>
      <c r="AX120" s="42">
        <v>0</v>
      </c>
      <c r="AY120" s="42">
        <f t="shared" si="10"/>
        <v>0</v>
      </c>
      <c r="AZ120" s="42">
        <v>0</v>
      </c>
      <c r="BA120" s="42">
        <f t="shared" si="11"/>
        <v>0</v>
      </c>
      <c r="BB120" s="43">
        <f t="shared" si="12"/>
        <v>5.121242027777778</v>
      </c>
      <c r="BC120" s="44">
        <v>7.77</v>
      </c>
      <c r="BD120" s="45">
        <f t="shared" si="13"/>
        <v>6.445621013888889</v>
      </c>
      <c r="BE120" s="61">
        <f t="shared" si="14"/>
        <v>108</v>
      </c>
      <c r="BF120" s="30">
        <f t="shared" si="15"/>
        <v>6.45</v>
      </c>
      <c r="BG120" s="43">
        <f t="shared" si="16"/>
        <v>6.753857</v>
      </c>
      <c r="BH120" s="43">
        <f t="shared" si="17"/>
        <v>8.13111111111111</v>
      </c>
      <c r="BI120" s="43" t="e">
        <f t="shared" si="18"/>
        <v>#N/A</v>
      </c>
    </row>
    <row r="121" spans="1:61" ht="15" customHeight="1">
      <c r="A121" s="41" t="s">
        <v>170</v>
      </c>
      <c r="B121" s="42">
        <v>7.1</v>
      </c>
      <c r="C121" s="42">
        <v>5.9</v>
      </c>
      <c r="D121" s="42">
        <v>5.6</v>
      </c>
      <c r="E121" s="42">
        <v>6.1952380952380945</v>
      </c>
      <c r="F121" s="42">
        <v>9.32</v>
      </c>
      <c r="G121" s="42">
        <v>10</v>
      </c>
      <c r="H121" s="42">
        <v>10</v>
      </c>
      <c r="I121" s="42">
        <v>10</v>
      </c>
      <c r="J121" s="42">
        <v>10</v>
      </c>
      <c r="K121" s="42">
        <v>10</v>
      </c>
      <c r="L121" s="42">
        <f t="shared" si="0"/>
        <v>10</v>
      </c>
      <c r="M121" s="42">
        <v>10</v>
      </c>
      <c r="N121" s="42">
        <v>10</v>
      </c>
      <c r="O121" s="47">
        <v>10</v>
      </c>
      <c r="P121" s="47">
        <v>10</v>
      </c>
      <c r="Q121" s="47">
        <f t="shared" si="71"/>
        <v>10</v>
      </c>
      <c r="R121" s="47">
        <f t="shared" si="72"/>
        <v>10</v>
      </c>
      <c r="S121" s="42">
        <f t="shared" si="3"/>
        <v>9.773333333333333</v>
      </c>
      <c r="T121" s="42">
        <v>10</v>
      </c>
      <c r="U121" s="42">
        <v>10</v>
      </c>
      <c r="V121" s="42">
        <v>10</v>
      </c>
      <c r="W121" s="42">
        <f t="shared" si="4"/>
        <v>10</v>
      </c>
      <c r="X121" s="42">
        <v>10</v>
      </c>
      <c r="Y121" s="42">
        <v>5</v>
      </c>
      <c r="Z121" s="42">
        <f t="shared" si="77"/>
        <v>7.5</v>
      </c>
      <c r="AA121" s="42">
        <v>10</v>
      </c>
      <c r="AB121" s="42">
        <v>7.5</v>
      </c>
      <c r="AC121" s="42">
        <v>7.5</v>
      </c>
      <c r="AD121" s="42">
        <v>5</v>
      </c>
      <c r="AE121" s="42">
        <v>7.5</v>
      </c>
      <c r="AF121" s="42" t="e">
        <f>#N/A</f>
        <v>#N/A</v>
      </c>
      <c r="AG121" s="42">
        <v>10</v>
      </c>
      <c r="AH121" s="42">
        <v>5</v>
      </c>
      <c r="AI121" s="42">
        <v>10</v>
      </c>
      <c r="AJ121" s="42" t="e">
        <f>#N/A</f>
        <v>#N/A</v>
      </c>
      <c r="AK121" s="42" t="e">
        <f t="shared" si="78"/>
        <v>#N/A</v>
      </c>
      <c r="AL121" s="42">
        <v>10</v>
      </c>
      <c r="AM121" s="47">
        <v>6</v>
      </c>
      <c r="AN121" s="47">
        <v>6.25</v>
      </c>
      <c r="AO121" s="47">
        <v>10</v>
      </c>
      <c r="AP121" s="47">
        <v>10</v>
      </c>
      <c r="AQ121" s="47">
        <f t="shared" si="79"/>
        <v>10</v>
      </c>
      <c r="AR121" s="47">
        <v>10</v>
      </c>
      <c r="AS121" s="42">
        <f t="shared" si="8"/>
        <v>8.45</v>
      </c>
      <c r="AT121" s="42">
        <v>10</v>
      </c>
      <c r="AU121" s="42">
        <v>10</v>
      </c>
      <c r="AV121" s="42">
        <f t="shared" si="76"/>
        <v>10</v>
      </c>
      <c r="AW121" s="42">
        <v>10</v>
      </c>
      <c r="AX121" s="42">
        <v>10</v>
      </c>
      <c r="AY121" s="42">
        <f t="shared" si="10"/>
        <v>10</v>
      </c>
      <c r="AZ121" s="42">
        <v>10</v>
      </c>
      <c r="BA121" s="42">
        <f t="shared" si="11"/>
        <v>10</v>
      </c>
      <c r="BB121" s="43">
        <f t="shared" si="12"/>
        <v>8.399642857142858</v>
      </c>
      <c r="BC121" s="44">
        <v>7.69</v>
      </c>
      <c r="BD121" s="45">
        <f t="shared" si="13"/>
        <v>8.04482142857143</v>
      </c>
      <c r="BE121" s="61">
        <f t="shared" si="14"/>
        <v>31</v>
      </c>
      <c r="BF121" s="30">
        <f t="shared" si="15"/>
        <v>8.04</v>
      </c>
      <c r="BG121" s="43">
        <f t="shared" si="16"/>
        <v>6.1952380952380945</v>
      </c>
      <c r="BH121" s="43">
        <f t="shared" si="17"/>
        <v>9.773333333333333</v>
      </c>
      <c r="BI121" s="43" t="e">
        <f t="shared" si="18"/>
        <v>#N/A</v>
      </c>
    </row>
    <row r="122" spans="1:61" ht="15" customHeight="1">
      <c r="A122" s="41" t="s">
        <v>171</v>
      </c>
      <c r="B122" s="42">
        <v>4</v>
      </c>
      <c r="C122" s="42">
        <v>4.6000000000000005</v>
      </c>
      <c r="D122" s="42">
        <v>3.5999999999999996</v>
      </c>
      <c r="E122" s="42">
        <v>4.047619047619048</v>
      </c>
      <c r="F122" s="42">
        <v>6.32</v>
      </c>
      <c r="G122" s="42">
        <v>0</v>
      </c>
      <c r="H122" s="42">
        <v>9.335688207146113</v>
      </c>
      <c r="I122" s="42">
        <v>5</v>
      </c>
      <c r="J122" s="42">
        <v>9.658553029547129</v>
      </c>
      <c r="K122" s="42">
        <v>9.598625602079888</v>
      </c>
      <c r="L122" s="42">
        <f t="shared" si="0"/>
        <v>6.718573367754627</v>
      </c>
      <c r="M122" s="42">
        <v>10</v>
      </c>
      <c r="N122" s="42">
        <v>10</v>
      </c>
      <c r="O122" s="47">
        <v>10</v>
      </c>
      <c r="P122" s="47">
        <v>10</v>
      </c>
      <c r="Q122" s="47">
        <f t="shared" si="71"/>
        <v>10</v>
      </c>
      <c r="R122" s="47">
        <f t="shared" si="72"/>
        <v>10</v>
      </c>
      <c r="S122" s="42">
        <f t="shared" si="3"/>
        <v>7.679524455918209</v>
      </c>
      <c r="T122" s="42">
        <v>10</v>
      </c>
      <c r="U122" s="42">
        <v>0</v>
      </c>
      <c r="V122" s="42">
        <v>10</v>
      </c>
      <c r="W122" s="42">
        <f t="shared" si="4"/>
        <v>6.666666666666667</v>
      </c>
      <c r="X122" s="42">
        <v>2.5</v>
      </c>
      <c r="Y122" s="42">
        <v>5</v>
      </c>
      <c r="Z122" s="42">
        <f t="shared" si="77"/>
        <v>3.75</v>
      </c>
      <c r="AA122" s="42">
        <v>5</v>
      </c>
      <c r="AB122" s="42">
        <v>2.5</v>
      </c>
      <c r="AC122" s="42">
        <v>5</v>
      </c>
      <c r="AD122" s="42">
        <v>7.5</v>
      </c>
      <c r="AE122" s="42">
        <v>7.5</v>
      </c>
      <c r="AF122" s="42" t="e">
        <f>#N/A</f>
        <v>#N/A</v>
      </c>
      <c r="AG122" s="42">
        <v>2.5</v>
      </c>
      <c r="AH122" s="42">
        <v>5</v>
      </c>
      <c r="AI122" s="42">
        <v>2.5</v>
      </c>
      <c r="AJ122" s="42" t="e">
        <f>#N/A</f>
        <v>#N/A</v>
      </c>
      <c r="AK122" s="42" t="e">
        <f t="shared" si="78"/>
        <v>#N/A</v>
      </c>
      <c r="AL122" s="42">
        <v>8.606338896110724</v>
      </c>
      <c r="AM122" s="47">
        <v>1.6666666666666667</v>
      </c>
      <c r="AN122" s="47">
        <v>2</v>
      </c>
      <c r="AO122" s="47">
        <v>10</v>
      </c>
      <c r="AP122" s="47">
        <v>10</v>
      </c>
      <c r="AQ122" s="47">
        <f t="shared" si="79"/>
        <v>10</v>
      </c>
      <c r="AR122" s="47">
        <v>10</v>
      </c>
      <c r="AS122" s="42">
        <f t="shared" si="8"/>
        <v>6.454601112555478</v>
      </c>
      <c r="AT122" s="42">
        <v>10</v>
      </c>
      <c r="AU122" s="42">
        <v>10</v>
      </c>
      <c r="AV122" s="42">
        <f t="shared" si="76"/>
        <v>10</v>
      </c>
      <c r="AW122" s="42">
        <v>10</v>
      </c>
      <c r="AX122" s="42">
        <v>10</v>
      </c>
      <c r="AY122" s="42">
        <f t="shared" si="10"/>
        <v>10</v>
      </c>
      <c r="AZ122" s="42">
        <v>10</v>
      </c>
      <c r="BA122" s="42">
        <f t="shared" si="11"/>
        <v>10</v>
      </c>
      <c r="BB122" s="43">
        <f t="shared" si="12"/>
        <v>6.056412653806529</v>
      </c>
      <c r="BC122" s="44">
        <v>6.69</v>
      </c>
      <c r="BD122" s="45">
        <f t="shared" si="13"/>
        <v>6.373206326903265</v>
      </c>
      <c r="BE122" s="61">
        <f t="shared" si="14"/>
        <v>117</v>
      </c>
      <c r="BF122" s="30">
        <f t="shared" si="15"/>
        <v>6.37</v>
      </c>
      <c r="BG122" s="43">
        <f t="shared" si="16"/>
        <v>4.047619047619048</v>
      </c>
      <c r="BH122" s="43">
        <f t="shared" si="17"/>
        <v>7.679524455918209</v>
      </c>
      <c r="BI122" s="43" t="e">
        <f t="shared" si="18"/>
        <v>#N/A</v>
      </c>
    </row>
    <row r="123" spans="1:61" ht="15" customHeight="1">
      <c r="A123" s="41" t="s">
        <v>172</v>
      </c>
      <c r="B123" s="42" t="s">
        <v>60</v>
      </c>
      <c r="C123" s="42" t="s">
        <v>60</v>
      </c>
      <c r="D123" s="42" t="s">
        <v>60</v>
      </c>
      <c r="E123" s="42">
        <v>4.834422</v>
      </c>
      <c r="F123" s="42">
        <v>0.7599999999999995</v>
      </c>
      <c r="G123" s="42">
        <v>0</v>
      </c>
      <c r="H123" s="42">
        <v>10</v>
      </c>
      <c r="I123" s="42">
        <v>5</v>
      </c>
      <c r="J123" s="42">
        <v>9.819463544950644</v>
      </c>
      <c r="K123" s="42">
        <v>9.025103142733474</v>
      </c>
      <c r="L123" s="42">
        <f t="shared" si="0"/>
        <v>6.768913337536825</v>
      </c>
      <c r="M123" s="42">
        <v>10</v>
      </c>
      <c r="N123" s="42">
        <v>10</v>
      </c>
      <c r="O123" s="47">
        <v>5</v>
      </c>
      <c r="P123" s="47">
        <v>5</v>
      </c>
      <c r="Q123" s="47">
        <f t="shared" si="71"/>
        <v>5</v>
      </c>
      <c r="R123" s="47">
        <f t="shared" si="72"/>
        <v>8.333333333333334</v>
      </c>
      <c r="S123" s="42">
        <f t="shared" si="3"/>
        <v>5.287415556956719</v>
      </c>
      <c r="T123" s="42">
        <v>5</v>
      </c>
      <c r="U123" s="42">
        <v>10</v>
      </c>
      <c r="V123" s="42">
        <v>5</v>
      </c>
      <c r="W123" s="42">
        <f t="shared" si="4"/>
        <v>6.666666666666667</v>
      </c>
      <c r="X123" s="42">
        <v>5</v>
      </c>
      <c r="Y123" s="42">
        <v>2.5</v>
      </c>
      <c r="Z123" s="42">
        <f t="shared" si="77"/>
        <v>3.75</v>
      </c>
      <c r="AA123" s="42">
        <v>5</v>
      </c>
      <c r="AB123" s="42">
        <v>5</v>
      </c>
      <c r="AC123" s="42">
        <v>0</v>
      </c>
      <c r="AD123" s="42">
        <v>2.5</v>
      </c>
      <c r="AE123" s="42">
        <v>2.5</v>
      </c>
      <c r="AF123" s="42" t="e">
        <f>#N/A</f>
        <v>#N/A</v>
      </c>
      <c r="AG123" s="42">
        <v>0</v>
      </c>
      <c r="AH123" s="42">
        <v>2.5</v>
      </c>
      <c r="AI123" s="42">
        <v>5</v>
      </c>
      <c r="AJ123" s="42" t="e">
        <f>#N/A</f>
        <v>#N/A</v>
      </c>
      <c r="AK123" s="42" t="e">
        <f t="shared" si="78"/>
        <v>#N/A</v>
      </c>
      <c r="AL123" s="42">
        <v>10</v>
      </c>
      <c r="AM123" s="47">
        <v>2.6666666666666665</v>
      </c>
      <c r="AN123" s="47">
        <v>1.75</v>
      </c>
      <c r="AO123" s="47">
        <v>10</v>
      </c>
      <c r="AP123" s="47">
        <v>7.5</v>
      </c>
      <c r="AQ123" s="47">
        <f t="shared" si="79"/>
        <v>8.75</v>
      </c>
      <c r="AR123" s="47">
        <v>7.5</v>
      </c>
      <c r="AS123" s="42">
        <f t="shared" si="8"/>
        <v>6.133333333333334</v>
      </c>
      <c r="AT123" s="42">
        <v>5</v>
      </c>
      <c r="AU123" s="42">
        <v>10</v>
      </c>
      <c r="AV123" s="42">
        <f t="shared" si="76"/>
        <v>7.5</v>
      </c>
      <c r="AW123" s="42">
        <v>10</v>
      </c>
      <c r="AX123" s="42">
        <v>10</v>
      </c>
      <c r="AY123" s="42">
        <f t="shared" si="10"/>
        <v>10</v>
      </c>
      <c r="AZ123" s="42">
        <v>10</v>
      </c>
      <c r="BA123" s="42">
        <f t="shared" si="11"/>
        <v>9.166666666666666</v>
      </c>
      <c r="BB123" s="43">
        <f t="shared" si="12"/>
        <v>5.456292722572513</v>
      </c>
      <c r="BC123" s="44">
        <v>7.43</v>
      </c>
      <c r="BD123" s="45">
        <f t="shared" si="13"/>
        <v>6.4431463612862565</v>
      </c>
      <c r="BE123" s="61">
        <f t="shared" si="14"/>
        <v>109</v>
      </c>
      <c r="BF123" s="30">
        <f t="shared" si="15"/>
        <v>6.44</v>
      </c>
      <c r="BG123" s="43">
        <f t="shared" si="16"/>
        <v>4.834422</v>
      </c>
      <c r="BH123" s="43">
        <f t="shared" si="17"/>
        <v>5.287415556956719</v>
      </c>
      <c r="BI123" s="43" t="e">
        <f t="shared" si="18"/>
        <v>#N/A</v>
      </c>
    </row>
    <row r="124" spans="1:61" ht="15" customHeight="1">
      <c r="A124" s="41" t="s">
        <v>210</v>
      </c>
      <c r="B124" s="42" t="s">
        <v>60</v>
      </c>
      <c r="C124" s="42" t="s">
        <v>60</v>
      </c>
      <c r="D124" s="42" t="s">
        <v>60</v>
      </c>
      <c r="E124" s="42">
        <v>5.5783890000000005</v>
      </c>
      <c r="F124" s="42">
        <v>9.68</v>
      </c>
      <c r="G124" s="42">
        <v>0</v>
      </c>
      <c r="H124" s="42">
        <v>10</v>
      </c>
      <c r="I124" s="42">
        <v>5</v>
      </c>
      <c r="J124" s="42">
        <v>9.977925713026787</v>
      </c>
      <c r="K124" s="42">
        <v>9.933777139080359</v>
      </c>
      <c r="L124" s="42">
        <f t="shared" si="0"/>
        <v>6.982340570421428</v>
      </c>
      <c r="M124" s="42">
        <v>10</v>
      </c>
      <c r="N124" s="42">
        <v>5</v>
      </c>
      <c r="O124" s="47">
        <v>0</v>
      </c>
      <c r="P124" s="47">
        <v>0</v>
      </c>
      <c r="Q124" s="47">
        <f t="shared" si="71"/>
        <v>0</v>
      </c>
      <c r="R124" s="47">
        <f t="shared" si="72"/>
        <v>5</v>
      </c>
      <c r="S124" s="42">
        <f t="shared" si="3"/>
        <v>7.220780190140476</v>
      </c>
      <c r="T124" s="42">
        <v>0</v>
      </c>
      <c r="U124" s="42">
        <v>0</v>
      </c>
      <c r="V124" s="42">
        <v>0</v>
      </c>
      <c r="W124" s="42">
        <f t="shared" si="4"/>
        <v>0</v>
      </c>
      <c r="X124" s="42">
        <v>2.5</v>
      </c>
      <c r="Y124" s="42">
        <v>2.5</v>
      </c>
      <c r="Z124" s="42">
        <f t="shared" si="77"/>
        <v>2.5</v>
      </c>
      <c r="AA124" s="42">
        <v>0</v>
      </c>
      <c r="AB124" s="42">
        <v>0</v>
      </c>
      <c r="AC124" s="42">
        <v>0</v>
      </c>
      <c r="AD124" s="42">
        <v>0</v>
      </c>
      <c r="AE124" s="42">
        <v>0</v>
      </c>
      <c r="AF124" s="42" t="e">
        <f>#N/A</f>
        <v>#N/A</v>
      </c>
      <c r="AG124" s="42">
        <v>0</v>
      </c>
      <c r="AH124" s="42">
        <v>0</v>
      </c>
      <c r="AI124" s="42">
        <v>2.5</v>
      </c>
      <c r="AJ124" s="42" t="e">
        <f>#N/A</f>
        <v>#N/A</v>
      </c>
      <c r="AK124" s="42" t="e">
        <f t="shared" si="78"/>
        <v>#N/A</v>
      </c>
      <c r="AL124" s="42">
        <v>10</v>
      </c>
      <c r="AM124" s="47">
        <v>0.3333333333333333</v>
      </c>
      <c r="AN124" s="47">
        <v>2.75</v>
      </c>
      <c r="AO124" s="47">
        <v>5</v>
      </c>
      <c r="AP124" s="47">
        <v>2.5</v>
      </c>
      <c r="AQ124" s="47">
        <f t="shared" si="79"/>
        <v>3.75</v>
      </c>
      <c r="AR124" s="47">
        <v>2.5</v>
      </c>
      <c r="AS124" s="42">
        <f t="shared" si="8"/>
        <v>3.866666666666667</v>
      </c>
      <c r="AT124" s="42">
        <v>0</v>
      </c>
      <c r="AU124" s="42">
        <v>0</v>
      </c>
      <c r="AV124" s="42">
        <f t="shared" si="76"/>
        <v>0</v>
      </c>
      <c r="AW124" s="42">
        <v>0</v>
      </c>
      <c r="AX124" s="42">
        <v>0</v>
      </c>
      <c r="AY124" s="42">
        <f t="shared" si="10"/>
        <v>0</v>
      </c>
      <c r="AZ124" s="42">
        <v>0</v>
      </c>
      <c r="BA124" s="42">
        <f t="shared" si="11"/>
        <v>0</v>
      </c>
      <c r="BB124" s="43">
        <f t="shared" si="12"/>
        <v>3.857292297535119</v>
      </c>
      <c r="BC124" s="44">
        <v>6.95</v>
      </c>
      <c r="BD124" s="45">
        <f t="shared" si="13"/>
        <v>5.403646148767559</v>
      </c>
      <c r="BE124" s="61">
        <f t="shared" si="14"/>
        <v>144</v>
      </c>
      <c r="BF124" s="30">
        <f t="shared" si="15"/>
        <v>5.4</v>
      </c>
      <c r="BG124" s="43">
        <f t="shared" si="16"/>
        <v>5.5783890000000005</v>
      </c>
      <c r="BH124" s="43">
        <f t="shared" si="17"/>
        <v>7.220780190140476</v>
      </c>
      <c r="BI124" s="43" t="e">
        <f t="shared" si="18"/>
        <v>#N/A</v>
      </c>
    </row>
    <row r="125" spans="1:61" ht="15" customHeight="1">
      <c r="A125" s="41" t="s">
        <v>173</v>
      </c>
      <c r="B125" s="42">
        <v>5.2</v>
      </c>
      <c r="C125" s="42">
        <v>5.5</v>
      </c>
      <c r="D125" s="42">
        <v>4.1</v>
      </c>
      <c r="E125" s="42">
        <v>4.973015873015873</v>
      </c>
      <c r="F125" s="42">
        <v>8.88</v>
      </c>
      <c r="G125" s="42">
        <v>10</v>
      </c>
      <c r="H125" s="42">
        <v>10</v>
      </c>
      <c r="I125" s="42">
        <v>5</v>
      </c>
      <c r="J125" s="42">
        <v>9.83592387270852</v>
      </c>
      <c r="K125" s="42">
        <v>9.985936331946444</v>
      </c>
      <c r="L125" s="42">
        <f t="shared" si="0"/>
        <v>8.964372040930993</v>
      </c>
      <c r="M125" s="42">
        <v>7.4</v>
      </c>
      <c r="N125" s="42">
        <v>10</v>
      </c>
      <c r="O125" s="47">
        <v>5</v>
      </c>
      <c r="P125" s="47">
        <v>5</v>
      </c>
      <c r="Q125" s="47">
        <f t="shared" si="71"/>
        <v>5</v>
      </c>
      <c r="R125" s="47">
        <f t="shared" si="72"/>
        <v>7.466666666666666</v>
      </c>
      <c r="S125" s="42">
        <f t="shared" si="3"/>
        <v>8.437012902532553</v>
      </c>
      <c r="T125" s="42">
        <v>5</v>
      </c>
      <c r="U125" s="42">
        <v>10</v>
      </c>
      <c r="V125" s="42">
        <v>5</v>
      </c>
      <c r="W125" s="42">
        <f t="shared" si="4"/>
        <v>6.666666666666667</v>
      </c>
      <c r="X125" s="42">
        <v>7.5</v>
      </c>
      <c r="Y125" s="42">
        <v>5</v>
      </c>
      <c r="Z125" s="42">
        <f t="shared" si="77"/>
        <v>6.25</v>
      </c>
      <c r="AA125" s="42">
        <v>10</v>
      </c>
      <c r="AB125" s="42">
        <v>10</v>
      </c>
      <c r="AC125" s="42">
        <v>7.5</v>
      </c>
      <c r="AD125" s="42">
        <v>7.5</v>
      </c>
      <c r="AE125" s="42">
        <v>7.5</v>
      </c>
      <c r="AF125" s="42" t="e">
        <f>#N/A</f>
        <v>#N/A</v>
      </c>
      <c r="AG125" s="42">
        <v>10</v>
      </c>
      <c r="AH125" s="42">
        <v>10</v>
      </c>
      <c r="AI125" s="42">
        <v>10</v>
      </c>
      <c r="AJ125" s="42" t="e">
        <f>#N/A</f>
        <v>#N/A</v>
      </c>
      <c r="AK125" s="42" t="e">
        <f t="shared" si="78"/>
        <v>#N/A</v>
      </c>
      <c r="AL125" s="42">
        <v>10</v>
      </c>
      <c r="AM125" s="47">
        <v>4</v>
      </c>
      <c r="AN125" s="47">
        <v>6</v>
      </c>
      <c r="AO125" s="47">
        <v>10</v>
      </c>
      <c r="AP125" s="47">
        <v>10</v>
      </c>
      <c r="AQ125" s="47">
        <f t="shared" si="79"/>
        <v>10</v>
      </c>
      <c r="AR125" s="47">
        <v>10</v>
      </c>
      <c r="AS125" s="42">
        <f t="shared" si="8"/>
        <v>8</v>
      </c>
      <c r="AT125" s="42">
        <v>0</v>
      </c>
      <c r="AU125" s="42">
        <v>5</v>
      </c>
      <c r="AV125" s="42">
        <f t="shared" si="76"/>
        <v>2.5</v>
      </c>
      <c r="AW125" s="42">
        <v>0</v>
      </c>
      <c r="AX125" s="42">
        <v>0</v>
      </c>
      <c r="AY125" s="42">
        <f t="shared" si="10"/>
        <v>0</v>
      </c>
      <c r="AZ125" s="42">
        <v>5</v>
      </c>
      <c r="BA125" s="42">
        <f t="shared" si="11"/>
        <v>2.5</v>
      </c>
      <c r="BB125" s="43">
        <f t="shared" si="12"/>
        <v>6.631673860553773</v>
      </c>
      <c r="BC125" s="44">
        <v>6.32</v>
      </c>
      <c r="BD125" s="45">
        <f t="shared" si="13"/>
        <v>6.475836930276887</v>
      </c>
      <c r="BE125" s="61">
        <f t="shared" si="14"/>
        <v>105</v>
      </c>
      <c r="BF125" s="30">
        <f t="shared" si="15"/>
        <v>6.48</v>
      </c>
      <c r="BG125" s="43">
        <f t="shared" si="16"/>
        <v>4.973015873015873</v>
      </c>
      <c r="BH125" s="43">
        <f t="shared" si="17"/>
        <v>8.437012902532553</v>
      </c>
      <c r="BI125" s="43" t="e">
        <f t="shared" si="18"/>
        <v>#N/A</v>
      </c>
    </row>
    <row r="126" spans="1:61" ht="15" customHeight="1">
      <c r="A126" s="41" t="s">
        <v>174</v>
      </c>
      <c r="B126" s="42">
        <v>5.300000000000001</v>
      </c>
      <c r="C126" s="42">
        <v>4.5</v>
      </c>
      <c r="D126" s="42">
        <v>4.1</v>
      </c>
      <c r="E126" s="42">
        <v>4.634920634920634</v>
      </c>
      <c r="F126" s="42">
        <v>9.520000000000001</v>
      </c>
      <c r="G126" s="42">
        <v>10</v>
      </c>
      <c r="H126" s="42">
        <v>10</v>
      </c>
      <c r="I126" s="42">
        <v>7.5</v>
      </c>
      <c r="J126" s="42">
        <v>10</v>
      </c>
      <c r="K126" s="42">
        <v>10</v>
      </c>
      <c r="L126" s="42">
        <f t="shared" si="0"/>
        <v>9.5</v>
      </c>
      <c r="M126" s="42">
        <v>10</v>
      </c>
      <c r="N126" s="42">
        <v>10</v>
      </c>
      <c r="O126" s="47">
        <v>5</v>
      </c>
      <c r="P126" s="47">
        <v>10</v>
      </c>
      <c r="Q126" s="47">
        <f t="shared" si="71"/>
        <v>7.5</v>
      </c>
      <c r="R126" s="47">
        <f t="shared" si="72"/>
        <v>9.166666666666666</v>
      </c>
      <c r="S126" s="42">
        <f t="shared" si="3"/>
        <v>9.395555555555555</v>
      </c>
      <c r="T126" s="42">
        <v>5</v>
      </c>
      <c r="U126" s="42">
        <v>5</v>
      </c>
      <c r="V126" s="42">
        <v>10</v>
      </c>
      <c r="W126" s="42">
        <f t="shared" si="4"/>
        <v>6.666666666666667</v>
      </c>
      <c r="X126" s="42">
        <v>5</v>
      </c>
      <c r="Y126" s="42">
        <v>7.5</v>
      </c>
      <c r="Z126" s="42">
        <f t="shared" si="77"/>
        <v>6.25</v>
      </c>
      <c r="AA126" s="42">
        <v>7.5</v>
      </c>
      <c r="AB126" s="42">
        <v>10</v>
      </c>
      <c r="AC126" s="42">
        <v>5</v>
      </c>
      <c r="AD126" s="42">
        <v>5</v>
      </c>
      <c r="AE126" s="42">
        <v>7.5</v>
      </c>
      <c r="AF126" s="42" t="e">
        <f>#N/A</f>
        <v>#N/A</v>
      </c>
      <c r="AG126" s="42">
        <v>10</v>
      </c>
      <c r="AH126" s="42">
        <v>5</v>
      </c>
      <c r="AI126" s="42">
        <v>7.5</v>
      </c>
      <c r="AJ126" s="42" t="e">
        <f>#N/A</f>
        <v>#N/A</v>
      </c>
      <c r="AK126" s="42" t="e">
        <f t="shared" si="78"/>
        <v>#N/A</v>
      </c>
      <c r="AL126" s="42">
        <v>10</v>
      </c>
      <c r="AM126" s="47">
        <v>7</v>
      </c>
      <c r="AN126" s="47">
        <v>6</v>
      </c>
      <c r="AO126" s="47">
        <v>10</v>
      </c>
      <c r="AP126" s="47">
        <v>7.5</v>
      </c>
      <c r="AQ126" s="47">
        <f t="shared" si="79"/>
        <v>8.75</v>
      </c>
      <c r="AR126" s="47">
        <v>10</v>
      </c>
      <c r="AS126" s="42">
        <f t="shared" si="8"/>
        <v>8.35</v>
      </c>
      <c r="AT126" s="42">
        <v>10</v>
      </c>
      <c r="AU126" s="42">
        <v>10</v>
      </c>
      <c r="AV126" s="42">
        <f t="shared" si="76"/>
        <v>10</v>
      </c>
      <c r="AW126" s="42">
        <v>10</v>
      </c>
      <c r="AX126" s="42">
        <v>10</v>
      </c>
      <c r="AY126" s="42">
        <f t="shared" si="10"/>
        <v>10</v>
      </c>
      <c r="AZ126" s="42">
        <v>10</v>
      </c>
      <c r="BA126" s="42">
        <f t="shared" si="11"/>
        <v>10</v>
      </c>
      <c r="BB126" s="43">
        <f t="shared" si="12"/>
        <v>7.4051190476190465</v>
      </c>
      <c r="BC126" s="44">
        <v>6.65</v>
      </c>
      <c r="BD126" s="45">
        <f t="shared" si="13"/>
        <v>7.027559523809524</v>
      </c>
      <c r="BE126" s="61">
        <f t="shared" si="14"/>
        <v>66</v>
      </c>
      <c r="BF126" s="30">
        <f t="shared" si="15"/>
        <v>7.03</v>
      </c>
      <c r="BG126" s="43">
        <f t="shared" si="16"/>
        <v>4.634920634920634</v>
      </c>
      <c r="BH126" s="43">
        <f t="shared" si="17"/>
        <v>9.395555555555555</v>
      </c>
      <c r="BI126" s="43" t="e">
        <f t="shared" si="18"/>
        <v>#N/A</v>
      </c>
    </row>
    <row r="127" spans="1:61" ht="15" customHeight="1">
      <c r="A127" s="41" t="s">
        <v>227</v>
      </c>
      <c r="B127" s="42" t="s">
        <v>60</v>
      </c>
      <c r="C127" s="42" t="s">
        <v>60</v>
      </c>
      <c r="D127" s="42" t="s">
        <v>60</v>
      </c>
      <c r="E127" s="42">
        <v>5.161768</v>
      </c>
      <c r="F127" s="42">
        <v>6.2</v>
      </c>
      <c r="G127" s="42">
        <v>10</v>
      </c>
      <c r="H127" s="42">
        <v>10</v>
      </c>
      <c r="I127" s="42" t="s">
        <v>60</v>
      </c>
      <c r="J127" s="42">
        <v>10</v>
      </c>
      <c r="K127" s="42">
        <v>10</v>
      </c>
      <c r="L127" s="42">
        <f t="shared" si="0"/>
        <v>10</v>
      </c>
      <c r="M127" s="42" t="s">
        <v>60</v>
      </c>
      <c r="N127" s="42" t="s">
        <v>60</v>
      </c>
      <c r="O127" s="47" t="s">
        <v>60</v>
      </c>
      <c r="P127" s="47" t="s">
        <v>60</v>
      </c>
      <c r="Q127" s="47" t="s">
        <v>60</v>
      </c>
      <c r="R127" s="47" t="s">
        <v>60</v>
      </c>
      <c r="S127" s="42">
        <f t="shared" si="3"/>
        <v>8.1</v>
      </c>
      <c r="T127" s="42">
        <v>10</v>
      </c>
      <c r="U127" s="42">
        <v>10</v>
      </c>
      <c r="V127" s="42" t="s">
        <v>60</v>
      </c>
      <c r="W127" s="42">
        <f t="shared" si="4"/>
        <v>10</v>
      </c>
      <c r="X127" s="42" t="s">
        <v>60</v>
      </c>
      <c r="Y127" s="42" t="s">
        <v>60</v>
      </c>
      <c r="Z127" s="42" t="s">
        <v>60</v>
      </c>
      <c r="AA127" s="42" t="s">
        <v>60</v>
      </c>
      <c r="AB127" s="42" t="s">
        <v>60</v>
      </c>
      <c r="AC127" s="42" t="s">
        <v>60</v>
      </c>
      <c r="AD127" s="42" t="s">
        <v>60</v>
      </c>
      <c r="AE127" s="42" t="s">
        <v>60</v>
      </c>
      <c r="AF127" s="42" t="s">
        <v>60</v>
      </c>
      <c r="AG127" s="42" t="s">
        <v>60</v>
      </c>
      <c r="AH127" s="42" t="s">
        <v>60</v>
      </c>
      <c r="AI127" s="42" t="s">
        <v>60</v>
      </c>
      <c r="AJ127" s="42" t="s">
        <v>60</v>
      </c>
      <c r="AK127" s="42" t="s">
        <v>60</v>
      </c>
      <c r="AL127" s="42">
        <v>10</v>
      </c>
      <c r="AM127" s="47">
        <v>4.666666666666667</v>
      </c>
      <c r="AN127" s="47">
        <v>5.25</v>
      </c>
      <c r="AO127" s="47" t="s">
        <v>60</v>
      </c>
      <c r="AP127" s="47" t="s">
        <v>60</v>
      </c>
      <c r="AQ127" s="47" t="s">
        <v>60</v>
      </c>
      <c r="AR127" s="47" t="s">
        <v>60</v>
      </c>
      <c r="AS127" s="42">
        <f t="shared" si="8"/>
        <v>6.638888888888889</v>
      </c>
      <c r="AT127" s="42" t="s">
        <v>60</v>
      </c>
      <c r="AU127" s="42" t="s">
        <v>60</v>
      </c>
      <c r="AV127" s="42" t="s">
        <v>60</v>
      </c>
      <c r="AW127" s="42">
        <v>0</v>
      </c>
      <c r="AX127" s="42">
        <v>10</v>
      </c>
      <c r="AY127" s="42">
        <f t="shared" si="10"/>
        <v>5</v>
      </c>
      <c r="AZ127" s="42" t="s">
        <v>60</v>
      </c>
      <c r="BA127" s="42">
        <f t="shared" si="11"/>
        <v>5</v>
      </c>
      <c r="BB127" s="43">
        <f t="shared" si="12"/>
        <v>6.921923481481481</v>
      </c>
      <c r="BC127" s="44">
        <v>7.07</v>
      </c>
      <c r="BD127" s="45">
        <f t="shared" si="13"/>
        <v>6.995961740740741</v>
      </c>
      <c r="BE127" s="61">
        <f t="shared" si="14"/>
        <v>70</v>
      </c>
      <c r="BF127" s="30">
        <f t="shared" si="15"/>
        <v>7</v>
      </c>
      <c r="BG127" s="43">
        <f t="shared" si="16"/>
        <v>5.161768</v>
      </c>
      <c r="BH127" s="43">
        <f t="shared" si="17"/>
        <v>8.1</v>
      </c>
      <c r="BI127" s="43">
        <f t="shared" si="18"/>
        <v>7.212962962962963</v>
      </c>
    </row>
    <row r="128" spans="1:61" ht="15" customHeight="1">
      <c r="A128" s="41" t="s">
        <v>175</v>
      </c>
      <c r="B128" s="42">
        <v>4.4</v>
      </c>
      <c r="C128" s="42">
        <v>4.699999999999999</v>
      </c>
      <c r="D128" s="42">
        <v>3.2</v>
      </c>
      <c r="E128" s="42">
        <v>4.125396825396825</v>
      </c>
      <c r="F128" s="42">
        <v>9.24</v>
      </c>
      <c r="G128" s="42">
        <v>10</v>
      </c>
      <c r="H128" s="42">
        <v>10</v>
      </c>
      <c r="I128" s="42">
        <v>7.5</v>
      </c>
      <c r="J128" s="42">
        <v>10</v>
      </c>
      <c r="K128" s="42">
        <v>10</v>
      </c>
      <c r="L128" s="42">
        <f t="shared" si="0"/>
        <v>9.5</v>
      </c>
      <c r="M128" s="42">
        <v>1.2</v>
      </c>
      <c r="N128" s="42">
        <v>10</v>
      </c>
      <c r="O128" s="47">
        <v>5</v>
      </c>
      <c r="P128" s="47">
        <v>5</v>
      </c>
      <c r="Q128" s="47">
        <f aca="true" t="shared" si="80" ref="Q128:Q134">#N/A</f>
        <v>5</v>
      </c>
      <c r="R128" s="47">
        <f aca="true" t="shared" si="81" ref="R128:R134">AVERAGE(M128:N128,Q128)</f>
        <v>5.3999999999999995</v>
      </c>
      <c r="S128" s="42">
        <f t="shared" si="3"/>
        <v>8.046666666666667</v>
      </c>
      <c r="T128" s="42">
        <v>5</v>
      </c>
      <c r="U128" s="42">
        <v>0</v>
      </c>
      <c r="V128" s="42">
        <v>5</v>
      </c>
      <c r="W128" s="42">
        <f t="shared" si="4"/>
        <v>3.3333333333333335</v>
      </c>
      <c r="X128" s="42">
        <v>7.5</v>
      </c>
      <c r="Y128" s="42">
        <v>7.5</v>
      </c>
      <c r="Z128" s="42">
        <f aca="true" t="shared" si="82" ref="Z128:Z134">#N/A</f>
        <v>7.5</v>
      </c>
      <c r="AA128" s="42">
        <v>5</v>
      </c>
      <c r="AB128" s="42">
        <v>5</v>
      </c>
      <c r="AC128" s="42">
        <v>5</v>
      </c>
      <c r="AD128" s="42">
        <v>5</v>
      </c>
      <c r="AE128" s="42">
        <v>7.5</v>
      </c>
      <c r="AF128" s="42" t="e">
        <f>#N/A</f>
        <v>#N/A</v>
      </c>
      <c r="AG128" s="42">
        <v>5</v>
      </c>
      <c r="AH128" s="42">
        <v>5</v>
      </c>
      <c r="AI128" s="42">
        <v>5</v>
      </c>
      <c r="AJ128" s="42" t="e">
        <f>#N/A</f>
        <v>#N/A</v>
      </c>
      <c r="AK128" s="42" t="e">
        <f aca="true" t="shared" si="83" ref="AK128:AK134">AVERAGE(AA128,AB128,AF128,AJ128)</f>
        <v>#N/A</v>
      </c>
      <c r="AL128" s="42">
        <v>10</v>
      </c>
      <c r="AM128" s="47">
        <v>5.333333333333333</v>
      </c>
      <c r="AN128" s="47">
        <v>5.25</v>
      </c>
      <c r="AO128" s="47">
        <v>7.5</v>
      </c>
      <c r="AP128" s="47">
        <v>5</v>
      </c>
      <c r="AQ128" s="47">
        <f aca="true" t="shared" si="84" ref="AQ128:AQ134">#N/A</f>
        <v>6.25</v>
      </c>
      <c r="AR128" s="47">
        <v>7.5</v>
      </c>
      <c r="AS128" s="42">
        <f t="shared" si="8"/>
        <v>6.866666666666665</v>
      </c>
      <c r="AT128" s="42">
        <v>10</v>
      </c>
      <c r="AU128" s="42">
        <v>10</v>
      </c>
      <c r="AV128" s="42">
        <f aca="true" t="shared" si="85" ref="AV128:AV134">#N/A</f>
        <v>10</v>
      </c>
      <c r="AW128" s="42">
        <v>0</v>
      </c>
      <c r="AX128" s="42">
        <v>10</v>
      </c>
      <c r="AY128" s="42">
        <f t="shared" si="10"/>
        <v>5</v>
      </c>
      <c r="AZ128" s="42">
        <v>10</v>
      </c>
      <c r="BA128" s="42">
        <f t="shared" si="11"/>
        <v>8.333333333333334</v>
      </c>
      <c r="BB128" s="43">
        <f t="shared" si="12"/>
        <v>6.167182539682539</v>
      </c>
      <c r="BC128" s="44">
        <v>6.08</v>
      </c>
      <c r="BD128" s="45">
        <f t="shared" si="13"/>
        <v>6.12359126984127</v>
      </c>
      <c r="BE128" s="61">
        <f t="shared" si="14"/>
        <v>125</v>
      </c>
      <c r="BF128" s="30">
        <f t="shared" si="15"/>
        <v>6.12</v>
      </c>
      <c r="BG128" s="43">
        <f t="shared" si="16"/>
        <v>4.125396825396825</v>
      </c>
      <c r="BH128" s="43">
        <f t="shared" si="17"/>
        <v>8.046666666666667</v>
      </c>
      <c r="BI128" s="43" t="e">
        <f t="shared" si="18"/>
        <v>#N/A</v>
      </c>
    </row>
    <row r="129" spans="1:61" ht="15" customHeight="1">
      <c r="A129" s="41" t="s">
        <v>176</v>
      </c>
      <c r="B129" s="42">
        <v>8.100000000000001</v>
      </c>
      <c r="C129" s="42">
        <v>7.7</v>
      </c>
      <c r="D129" s="42">
        <v>8.5</v>
      </c>
      <c r="E129" s="42">
        <v>8.085714285714285</v>
      </c>
      <c r="F129" s="42">
        <v>9.92</v>
      </c>
      <c r="G129" s="42">
        <v>10</v>
      </c>
      <c r="H129" s="42">
        <v>10</v>
      </c>
      <c r="I129" s="42">
        <v>10</v>
      </c>
      <c r="J129" s="42">
        <v>10</v>
      </c>
      <c r="K129" s="42">
        <v>10</v>
      </c>
      <c r="L129" s="42">
        <f t="shared" si="0"/>
        <v>10</v>
      </c>
      <c r="M129" s="42">
        <v>10</v>
      </c>
      <c r="N129" s="42">
        <v>10</v>
      </c>
      <c r="O129" s="47">
        <v>5</v>
      </c>
      <c r="P129" s="47">
        <v>5</v>
      </c>
      <c r="Q129" s="47">
        <f t="shared" si="80"/>
        <v>5</v>
      </c>
      <c r="R129" s="47">
        <f t="shared" si="81"/>
        <v>8.333333333333334</v>
      </c>
      <c r="S129" s="42">
        <f t="shared" si="3"/>
        <v>9.41777777777778</v>
      </c>
      <c r="T129" s="42">
        <v>5</v>
      </c>
      <c r="U129" s="42">
        <v>5</v>
      </c>
      <c r="V129" s="42">
        <v>10</v>
      </c>
      <c r="W129" s="42">
        <f t="shared" si="4"/>
        <v>6.666666666666667</v>
      </c>
      <c r="X129" s="42">
        <v>5</v>
      </c>
      <c r="Y129" s="42">
        <v>5</v>
      </c>
      <c r="Z129" s="42">
        <f t="shared" si="82"/>
        <v>5</v>
      </c>
      <c r="AA129" s="42">
        <v>2.5</v>
      </c>
      <c r="AB129" s="42">
        <v>0</v>
      </c>
      <c r="AC129" s="42">
        <v>5</v>
      </c>
      <c r="AD129" s="42">
        <v>2.5</v>
      </c>
      <c r="AE129" s="42">
        <v>5</v>
      </c>
      <c r="AF129" s="42" t="e">
        <f>#N/A</f>
        <v>#N/A</v>
      </c>
      <c r="AG129" s="42">
        <v>5</v>
      </c>
      <c r="AH129" s="42">
        <v>2.5</v>
      </c>
      <c r="AI129" s="42">
        <v>5</v>
      </c>
      <c r="AJ129" s="42" t="e">
        <f>#N/A</f>
        <v>#N/A</v>
      </c>
      <c r="AK129" s="42" t="e">
        <f t="shared" si="83"/>
        <v>#N/A</v>
      </c>
      <c r="AL129" s="42">
        <v>10</v>
      </c>
      <c r="AM129" s="47">
        <v>2</v>
      </c>
      <c r="AN129" s="47">
        <v>4.5</v>
      </c>
      <c r="AO129" s="47">
        <v>5</v>
      </c>
      <c r="AP129" s="47">
        <v>7.5</v>
      </c>
      <c r="AQ129" s="47">
        <f t="shared" si="84"/>
        <v>6.25</v>
      </c>
      <c r="AR129" s="47">
        <v>5</v>
      </c>
      <c r="AS129" s="42">
        <f t="shared" si="8"/>
        <v>5.55</v>
      </c>
      <c r="AT129" s="42">
        <v>10</v>
      </c>
      <c r="AU129" s="42">
        <v>10</v>
      </c>
      <c r="AV129" s="42">
        <f t="shared" si="85"/>
        <v>10</v>
      </c>
      <c r="AW129" s="42">
        <v>0</v>
      </c>
      <c r="AX129" s="42">
        <v>10</v>
      </c>
      <c r="AY129" s="42">
        <f t="shared" si="10"/>
        <v>5</v>
      </c>
      <c r="AZ129" s="42">
        <v>10</v>
      </c>
      <c r="BA129" s="42">
        <f t="shared" si="11"/>
        <v>8.333333333333334</v>
      </c>
      <c r="BB129" s="43">
        <f t="shared" si="12"/>
        <v>7.20170634920635</v>
      </c>
      <c r="BC129" s="44">
        <v>8.52</v>
      </c>
      <c r="BD129" s="45">
        <f t="shared" si="13"/>
        <v>7.860853174603175</v>
      </c>
      <c r="BE129" s="61">
        <f t="shared" si="14"/>
        <v>37</v>
      </c>
      <c r="BF129" s="30">
        <f t="shared" si="15"/>
        <v>7.86</v>
      </c>
      <c r="BG129" s="43">
        <f t="shared" si="16"/>
        <v>8.085714285714285</v>
      </c>
      <c r="BH129" s="43">
        <f t="shared" si="17"/>
        <v>9.41777777777778</v>
      </c>
      <c r="BI129" s="43" t="e">
        <f t="shared" si="18"/>
        <v>#N/A</v>
      </c>
    </row>
    <row r="130" spans="1:61" ht="15" customHeight="1">
      <c r="A130" s="41" t="s">
        <v>177</v>
      </c>
      <c r="B130" s="42" t="s">
        <v>60</v>
      </c>
      <c r="C130" s="42" t="s">
        <v>60</v>
      </c>
      <c r="D130" s="42" t="s">
        <v>60</v>
      </c>
      <c r="E130" s="42">
        <v>5.905734000000001</v>
      </c>
      <c r="F130" s="42">
        <v>9.440000000000001</v>
      </c>
      <c r="G130" s="42">
        <v>10</v>
      </c>
      <c r="H130" s="42">
        <v>10</v>
      </c>
      <c r="I130" s="42">
        <v>7.5</v>
      </c>
      <c r="J130" s="42">
        <v>10</v>
      </c>
      <c r="K130" s="42">
        <v>10</v>
      </c>
      <c r="L130" s="42">
        <f t="shared" si="0"/>
        <v>9.5</v>
      </c>
      <c r="M130" s="42">
        <v>10</v>
      </c>
      <c r="N130" s="42">
        <v>10</v>
      </c>
      <c r="O130" s="47">
        <v>10</v>
      </c>
      <c r="P130" s="47">
        <v>10</v>
      </c>
      <c r="Q130" s="47">
        <f t="shared" si="80"/>
        <v>10</v>
      </c>
      <c r="R130" s="47">
        <f t="shared" si="81"/>
        <v>10</v>
      </c>
      <c r="S130" s="42">
        <f t="shared" si="3"/>
        <v>9.646666666666667</v>
      </c>
      <c r="T130" s="42">
        <v>10</v>
      </c>
      <c r="U130" s="42">
        <v>10</v>
      </c>
      <c r="V130" s="42">
        <v>10</v>
      </c>
      <c r="W130" s="42">
        <f t="shared" si="4"/>
        <v>10</v>
      </c>
      <c r="X130" s="42">
        <v>10</v>
      </c>
      <c r="Y130" s="42">
        <v>10</v>
      </c>
      <c r="Z130" s="42">
        <f t="shared" si="82"/>
        <v>10</v>
      </c>
      <c r="AA130" s="42">
        <v>10</v>
      </c>
      <c r="AB130" s="42">
        <v>10</v>
      </c>
      <c r="AC130" s="42">
        <v>10</v>
      </c>
      <c r="AD130" s="42">
        <v>10</v>
      </c>
      <c r="AE130" s="42">
        <v>10</v>
      </c>
      <c r="AF130" s="42" t="e">
        <f>#N/A</f>
        <v>#N/A</v>
      </c>
      <c r="AG130" s="42">
        <v>10</v>
      </c>
      <c r="AH130" s="42">
        <v>10</v>
      </c>
      <c r="AI130" s="42">
        <v>10</v>
      </c>
      <c r="AJ130" s="42" t="e">
        <f>#N/A</f>
        <v>#N/A</v>
      </c>
      <c r="AK130" s="42" t="e">
        <f t="shared" si="83"/>
        <v>#N/A</v>
      </c>
      <c r="AL130" s="42">
        <v>10</v>
      </c>
      <c r="AM130" s="47">
        <v>7.666666666666667</v>
      </c>
      <c r="AN130" s="47">
        <v>7.75</v>
      </c>
      <c r="AO130" s="47">
        <v>10</v>
      </c>
      <c r="AP130" s="47">
        <v>10</v>
      </c>
      <c r="AQ130" s="47">
        <f t="shared" si="84"/>
        <v>10</v>
      </c>
      <c r="AR130" s="47">
        <v>10</v>
      </c>
      <c r="AS130" s="42">
        <f t="shared" si="8"/>
        <v>9.083333333333334</v>
      </c>
      <c r="AT130" s="42">
        <v>10</v>
      </c>
      <c r="AU130" s="42">
        <v>10</v>
      </c>
      <c r="AV130" s="42">
        <f t="shared" si="85"/>
        <v>10</v>
      </c>
      <c r="AW130" s="42">
        <v>10</v>
      </c>
      <c r="AX130" s="42">
        <v>10</v>
      </c>
      <c r="AY130" s="42">
        <f t="shared" si="10"/>
        <v>10</v>
      </c>
      <c r="AZ130" s="42">
        <v>10</v>
      </c>
      <c r="BA130" s="42">
        <f t="shared" si="11"/>
        <v>10</v>
      </c>
      <c r="BB130" s="43">
        <f t="shared" si="12"/>
        <v>8.7964335</v>
      </c>
      <c r="BC130" s="44">
        <v>7.29</v>
      </c>
      <c r="BD130" s="45">
        <f t="shared" si="13"/>
        <v>8.04321675</v>
      </c>
      <c r="BE130" s="61">
        <f t="shared" si="14"/>
        <v>31</v>
      </c>
      <c r="BF130" s="30">
        <f t="shared" si="15"/>
        <v>8.04</v>
      </c>
      <c r="BG130" s="43">
        <f t="shared" si="16"/>
        <v>5.905734000000001</v>
      </c>
      <c r="BH130" s="43">
        <f t="shared" si="17"/>
        <v>9.646666666666667</v>
      </c>
      <c r="BI130" s="43" t="e">
        <f t="shared" si="18"/>
        <v>#N/A</v>
      </c>
    </row>
    <row r="131" spans="1:61" ht="15" customHeight="1">
      <c r="A131" s="41" t="s">
        <v>178</v>
      </c>
      <c r="B131" s="42">
        <v>8.4</v>
      </c>
      <c r="C131" s="42">
        <v>6.1</v>
      </c>
      <c r="D131" s="42">
        <v>5.8</v>
      </c>
      <c r="E131" s="42">
        <v>6.761904761904761</v>
      </c>
      <c r="F131" s="42">
        <v>9.719999999999999</v>
      </c>
      <c r="G131" s="42">
        <v>10</v>
      </c>
      <c r="H131" s="42">
        <v>10</v>
      </c>
      <c r="I131" s="42">
        <v>7.5</v>
      </c>
      <c r="J131" s="42">
        <v>10</v>
      </c>
      <c r="K131" s="42">
        <v>10</v>
      </c>
      <c r="L131" s="42">
        <f t="shared" si="0"/>
        <v>9.5</v>
      </c>
      <c r="M131" s="42">
        <v>10</v>
      </c>
      <c r="N131" s="42">
        <v>10</v>
      </c>
      <c r="O131" s="47">
        <v>10</v>
      </c>
      <c r="P131" s="47">
        <v>10</v>
      </c>
      <c r="Q131" s="47">
        <f t="shared" si="80"/>
        <v>10</v>
      </c>
      <c r="R131" s="47">
        <f t="shared" si="81"/>
        <v>10</v>
      </c>
      <c r="S131" s="42">
        <f t="shared" si="3"/>
        <v>9.74</v>
      </c>
      <c r="T131" s="42">
        <v>10</v>
      </c>
      <c r="U131" s="42">
        <v>10</v>
      </c>
      <c r="V131" s="42">
        <v>10</v>
      </c>
      <c r="W131" s="42">
        <f t="shared" si="4"/>
        <v>10</v>
      </c>
      <c r="X131" s="42">
        <v>10</v>
      </c>
      <c r="Y131" s="42">
        <v>10</v>
      </c>
      <c r="Z131" s="42">
        <f t="shared" si="82"/>
        <v>10</v>
      </c>
      <c r="AA131" s="42">
        <v>10</v>
      </c>
      <c r="AB131" s="42">
        <v>10</v>
      </c>
      <c r="AC131" s="42">
        <v>10</v>
      </c>
      <c r="AD131" s="42">
        <v>10</v>
      </c>
      <c r="AE131" s="42">
        <v>10</v>
      </c>
      <c r="AF131" s="42" t="e">
        <f>#N/A</f>
        <v>#N/A</v>
      </c>
      <c r="AG131" s="42">
        <v>10</v>
      </c>
      <c r="AH131" s="42">
        <v>10</v>
      </c>
      <c r="AI131" s="42">
        <v>10</v>
      </c>
      <c r="AJ131" s="42" t="e">
        <f>#N/A</f>
        <v>#N/A</v>
      </c>
      <c r="AK131" s="42" t="e">
        <f t="shared" si="83"/>
        <v>#N/A</v>
      </c>
      <c r="AL131" s="42">
        <v>10</v>
      </c>
      <c r="AM131" s="47">
        <v>8</v>
      </c>
      <c r="AN131" s="47">
        <v>7.25</v>
      </c>
      <c r="AO131" s="47">
        <v>10</v>
      </c>
      <c r="AP131" s="47">
        <v>10</v>
      </c>
      <c r="AQ131" s="47">
        <f t="shared" si="84"/>
        <v>10</v>
      </c>
      <c r="AR131" s="47">
        <v>10</v>
      </c>
      <c r="AS131" s="42">
        <f t="shared" si="8"/>
        <v>9.05</v>
      </c>
      <c r="AT131" s="42">
        <v>10</v>
      </c>
      <c r="AU131" s="42">
        <v>10</v>
      </c>
      <c r="AV131" s="42">
        <f t="shared" si="85"/>
        <v>10</v>
      </c>
      <c r="AW131" s="42">
        <v>10</v>
      </c>
      <c r="AX131" s="42">
        <v>10</v>
      </c>
      <c r="AY131" s="42">
        <f t="shared" si="10"/>
        <v>10</v>
      </c>
      <c r="AZ131" s="42">
        <v>10</v>
      </c>
      <c r="BA131" s="42">
        <f t="shared" si="11"/>
        <v>10</v>
      </c>
      <c r="BB131" s="43">
        <f t="shared" si="12"/>
        <v>9.03047619047619</v>
      </c>
      <c r="BC131" s="44">
        <v>6.44</v>
      </c>
      <c r="BD131" s="45">
        <f t="shared" si="13"/>
        <v>7.7352380952380955</v>
      </c>
      <c r="BE131" s="61">
        <f t="shared" si="14"/>
        <v>42</v>
      </c>
      <c r="BF131" s="30">
        <f t="shared" si="15"/>
        <v>7.74</v>
      </c>
      <c r="BG131" s="43">
        <f t="shared" si="16"/>
        <v>6.761904761904761</v>
      </c>
      <c r="BH131" s="43">
        <f t="shared" si="17"/>
        <v>9.74</v>
      </c>
      <c r="BI131" s="43" t="e">
        <f t="shared" si="18"/>
        <v>#N/A</v>
      </c>
    </row>
    <row r="132" spans="1:61" ht="15" customHeight="1">
      <c r="A132" s="41" t="s">
        <v>179</v>
      </c>
      <c r="B132" s="42">
        <v>5.4</v>
      </c>
      <c r="C132" s="42">
        <v>5.300000000000001</v>
      </c>
      <c r="D132" s="42">
        <v>4.5</v>
      </c>
      <c r="E132" s="42">
        <v>5.065079365079365</v>
      </c>
      <c r="F132" s="42">
        <v>0</v>
      </c>
      <c r="G132" s="42">
        <v>5</v>
      </c>
      <c r="H132" s="42">
        <v>10</v>
      </c>
      <c r="I132" s="42">
        <v>2.5</v>
      </c>
      <c r="J132" s="42">
        <v>9.94983460154596</v>
      </c>
      <c r="K132" s="42">
        <v>9.981187975579735</v>
      </c>
      <c r="L132" s="42">
        <f t="shared" si="0"/>
        <v>7.486204515425139</v>
      </c>
      <c r="M132" s="42">
        <v>10</v>
      </c>
      <c r="N132" s="42">
        <v>7.5</v>
      </c>
      <c r="O132" s="47">
        <v>10</v>
      </c>
      <c r="P132" s="47">
        <v>10</v>
      </c>
      <c r="Q132" s="47">
        <f t="shared" si="80"/>
        <v>10</v>
      </c>
      <c r="R132" s="47">
        <f t="shared" si="81"/>
        <v>9.166666666666666</v>
      </c>
      <c r="S132" s="42">
        <f t="shared" si="3"/>
        <v>5.550957060697268</v>
      </c>
      <c r="T132" s="42">
        <v>10</v>
      </c>
      <c r="U132" s="42">
        <v>10</v>
      </c>
      <c r="V132" s="42">
        <v>10</v>
      </c>
      <c r="W132" s="42">
        <f t="shared" si="4"/>
        <v>10</v>
      </c>
      <c r="X132" s="42">
        <v>7.5</v>
      </c>
      <c r="Y132" s="42">
        <v>10</v>
      </c>
      <c r="Z132" s="42">
        <f t="shared" si="82"/>
        <v>8.75</v>
      </c>
      <c r="AA132" s="42">
        <v>10</v>
      </c>
      <c r="AB132" s="42">
        <v>10</v>
      </c>
      <c r="AC132" s="42">
        <v>5</v>
      </c>
      <c r="AD132" s="42">
        <v>2.5</v>
      </c>
      <c r="AE132" s="42">
        <v>7.5</v>
      </c>
      <c r="AF132" s="42" t="e">
        <f>#N/A</f>
        <v>#N/A</v>
      </c>
      <c r="AG132" s="42">
        <v>10</v>
      </c>
      <c r="AH132" s="42">
        <v>7.5</v>
      </c>
      <c r="AI132" s="42">
        <v>7.5</v>
      </c>
      <c r="AJ132" s="42" t="e">
        <f>#N/A</f>
        <v>#N/A</v>
      </c>
      <c r="AK132" s="42" t="e">
        <f t="shared" si="83"/>
        <v>#N/A</v>
      </c>
      <c r="AL132" s="42">
        <v>10</v>
      </c>
      <c r="AM132" s="47">
        <v>7</v>
      </c>
      <c r="AN132" s="47">
        <v>6.5</v>
      </c>
      <c r="AO132" s="47">
        <v>10</v>
      </c>
      <c r="AP132" s="47">
        <v>10</v>
      </c>
      <c r="AQ132" s="47">
        <f t="shared" si="84"/>
        <v>10</v>
      </c>
      <c r="AR132" s="47">
        <v>7.5</v>
      </c>
      <c r="AS132" s="42">
        <f t="shared" si="8"/>
        <v>8.2</v>
      </c>
      <c r="AT132" s="42">
        <v>10</v>
      </c>
      <c r="AU132" s="42">
        <v>10</v>
      </c>
      <c r="AV132" s="42">
        <f t="shared" si="85"/>
        <v>10</v>
      </c>
      <c r="AW132" s="42">
        <v>10</v>
      </c>
      <c r="AX132" s="42">
        <v>10</v>
      </c>
      <c r="AY132" s="42">
        <f t="shared" si="10"/>
        <v>10</v>
      </c>
      <c r="AZ132" s="42">
        <v>10</v>
      </c>
      <c r="BA132" s="42">
        <f t="shared" si="11"/>
        <v>10</v>
      </c>
      <c r="BB132" s="43">
        <f t="shared" si="12"/>
        <v>7.182342439777491</v>
      </c>
      <c r="BC132" s="44">
        <v>6.74</v>
      </c>
      <c r="BD132" s="45">
        <f t="shared" si="13"/>
        <v>6.961171219888746</v>
      </c>
      <c r="BE132" s="61">
        <f t="shared" si="14"/>
        <v>76</v>
      </c>
      <c r="BF132" s="30">
        <f t="shared" si="15"/>
        <v>6.96</v>
      </c>
      <c r="BG132" s="43">
        <f t="shared" si="16"/>
        <v>5.065079365079365</v>
      </c>
      <c r="BH132" s="43">
        <f t="shared" si="17"/>
        <v>5.550957060697268</v>
      </c>
      <c r="BI132" s="43" t="e">
        <f t="shared" si="18"/>
        <v>#N/A</v>
      </c>
    </row>
    <row r="133" spans="1:61" ht="15" customHeight="1">
      <c r="A133" s="41" t="s">
        <v>180</v>
      </c>
      <c r="B133" s="42">
        <v>8.299999999999999</v>
      </c>
      <c r="C133" s="42">
        <v>6.2</v>
      </c>
      <c r="D133" s="42">
        <v>6.2</v>
      </c>
      <c r="E133" s="42">
        <v>6.882539682539682</v>
      </c>
      <c r="F133" s="42">
        <v>9.68</v>
      </c>
      <c r="G133" s="42">
        <v>0</v>
      </c>
      <c r="H133" s="42">
        <v>10</v>
      </c>
      <c r="I133" s="42">
        <v>10</v>
      </c>
      <c r="J133" s="42">
        <v>10</v>
      </c>
      <c r="K133" s="42">
        <v>9.995709999850922</v>
      </c>
      <c r="L133" s="42">
        <f t="shared" si="0"/>
        <v>7.999141999970185</v>
      </c>
      <c r="M133" s="42">
        <v>10</v>
      </c>
      <c r="N133" s="42">
        <v>10</v>
      </c>
      <c r="O133" s="47">
        <v>5</v>
      </c>
      <c r="P133" s="47">
        <v>10</v>
      </c>
      <c r="Q133" s="47">
        <f t="shared" si="80"/>
        <v>7.5</v>
      </c>
      <c r="R133" s="47">
        <f t="shared" si="81"/>
        <v>9.166666666666666</v>
      </c>
      <c r="S133" s="42">
        <f t="shared" si="3"/>
        <v>8.94860288887895</v>
      </c>
      <c r="T133" s="42">
        <v>10</v>
      </c>
      <c r="U133" s="42">
        <v>10</v>
      </c>
      <c r="V133" s="42">
        <v>10</v>
      </c>
      <c r="W133" s="42">
        <f t="shared" si="4"/>
        <v>10</v>
      </c>
      <c r="X133" s="42">
        <v>7.5</v>
      </c>
      <c r="Y133" s="42">
        <v>7.5</v>
      </c>
      <c r="Z133" s="42">
        <f t="shared" si="82"/>
        <v>7.5</v>
      </c>
      <c r="AA133" s="42">
        <v>10</v>
      </c>
      <c r="AB133" s="42">
        <v>10</v>
      </c>
      <c r="AC133" s="42">
        <v>7.5</v>
      </c>
      <c r="AD133" s="42">
        <v>7.5</v>
      </c>
      <c r="AE133" s="42">
        <v>10</v>
      </c>
      <c r="AF133" s="42" t="e">
        <f>#N/A</f>
        <v>#N/A</v>
      </c>
      <c r="AG133" s="42">
        <v>10</v>
      </c>
      <c r="AH133" s="42">
        <v>10</v>
      </c>
      <c r="AI133" s="42">
        <v>7.5</v>
      </c>
      <c r="AJ133" s="42" t="e">
        <f>#N/A</f>
        <v>#N/A</v>
      </c>
      <c r="AK133" s="42" t="e">
        <f t="shared" si="83"/>
        <v>#N/A</v>
      </c>
      <c r="AL133" s="42">
        <v>10</v>
      </c>
      <c r="AM133" s="47">
        <v>8</v>
      </c>
      <c r="AN133" s="47">
        <v>6.5</v>
      </c>
      <c r="AO133" s="47">
        <v>7.5</v>
      </c>
      <c r="AP133" s="47">
        <v>10</v>
      </c>
      <c r="AQ133" s="47">
        <f t="shared" si="84"/>
        <v>8.75</v>
      </c>
      <c r="AR133" s="47">
        <v>10</v>
      </c>
      <c r="AS133" s="42">
        <f t="shared" si="8"/>
        <v>8.65</v>
      </c>
      <c r="AT133" s="42">
        <v>10</v>
      </c>
      <c r="AU133" s="42">
        <v>10</v>
      </c>
      <c r="AV133" s="42">
        <f t="shared" si="85"/>
        <v>10</v>
      </c>
      <c r="AW133" s="42">
        <v>10</v>
      </c>
      <c r="AX133" s="42">
        <v>10</v>
      </c>
      <c r="AY133" s="42">
        <f t="shared" si="10"/>
        <v>10</v>
      </c>
      <c r="AZ133" s="42">
        <v>10</v>
      </c>
      <c r="BA133" s="42">
        <f t="shared" si="11"/>
        <v>10</v>
      </c>
      <c r="BB133" s="43">
        <f t="shared" si="12"/>
        <v>8.510285642854658</v>
      </c>
      <c r="BC133" s="44">
        <v>7.27</v>
      </c>
      <c r="BD133" s="45">
        <f t="shared" si="13"/>
        <v>7.890142821427329</v>
      </c>
      <c r="BE133" s="61">
        <f t="shared" si="14"/>
        <v>35</v>
      </c>
      <c r="BF133" s="30">
        <f t="shared" si="15"/>
        <v>7.89</v>
      </c>
      <c r="BG133" s="43">
        <f t="shared" si="16"/>
        <v>6.882539682539682</v>
      </c>
      <c r="BH133" s="43">
        <f t="shared" si="17"/>
        <v>8.94860288887895</v>
      </c>
      <c r="BI133" s="43" t="e">
        <f t="shared" si="18"/>
        <v>#N/A</v>
      </c>
    </row>
    <row r="134" spans="1:61" ht="15" customHeight="1">
      <c r="A134" s="41" t="s">
        <v>181</v>
      </c>
      <c r="B134" s="42">
        <v>4.1</v>
      </c>
      <c r="C134" s="42">
        <v>4.1</v>
      </c>
      <c r="D134" s="42">
        <v>4.9</v>
      </c>
      <c r="E134" s="42">
        <v>4.341269841269842</v>
      </c>
      <c r="F134" s="42">
        <v>8.64</v>
      </c>
      <c r="G134" s="42">
        <v>0</v>
      </c>
      <c r="H134" s="42">
        <v>10</v>
      </c>
      <c r="I134" s="42">
        <v>5</v>
      </c>
      <c r="J134" s="42">
        <v>10</v>
      </c>
      <c r="K134" s="42">
        <v>9.78518771664307</v>
      </c>
      <c r="L134" s="42">
        <f t="shared" si="0"/>
        <v>6.957037543328615</v>
      </c>
      <c r="M134" s="42">
        <v>10</v>
      </c>
      <c r="N134" s="42">
        <v>10</v>
      </c>
      <c r="O134" s="47">
        <v>5</v>
      </c>
      <c r="P134" s="47">
        <v>5</v>
      </c>
      <c r="Q134" s="47">
        <f t="shared" si="80"/>
        <v>5</v>
      </c>
      <c r="R134" s="47">
        <f t="shared" si="81"/>
        <v>8.333333333333334</v>
      </c>
      <c r="S134" s="42">
        <f t="shared" si="3"/>
        <v>7.976790292220649</v>
      </c>
      <c r="T134" s="42">
        <v>5</v>
      </c>
      <c r="U134" s="42">
        <v>5</v>
      </c>
      <c r="V134" s="42">
        <v>10</v>
      </c>
      <c r="W134" s="42">
        <f t="shared" si="4"/>
        <v>6.666666666666667</v>
      </c>
      <c r="X134" s="42">
        <v>7.5</v>
      </c>
      <c r="Y134" s="42">
        <v>5</v>
      </c>
      <c r="Z134" s="42">
        <f t="shared" si="82"/>
        <v>6.25</v>
      </c>
      <c r="AA134" s="42">
        <v>7.5</v>
      </c>
      <c r="AB134" s="42">
        <v>7.5</v>
      </c>
      <c r="AC134" s="42">
        <v>10</v>
      </c>
      <c r="AD134" s="42">
        <v>5</v>
      </c>
      <c r="AE134" s="42">
        <v>5</v>
      </c>
      <c r="AF134" s="42" t="e">
        <f>#N/A</f>
        <v>#N/A</v>
      </c>
      <c r="AG134" s="42">
        <v>7.5</v>
      </c>
      <c r="AH134" s="42">
        <v>7.5</v>
      </c>
      <c r="AI134" s="42">
        <v>7.5</v>
      </c>
      <c r="AJ134" s="42" t="e">
        <f>#N/A</f>
        <v>#N/A</v>
      </c>
      <c r="AK134" s="42" t="e">
        <f t="shared" si="83"/>
        <v>#N/A</v>
      </c>
      <c r="AL134" s="42">
        <v>10</v>
      </c>
      <c r="AM134" s="47">
        <v>2.3333333333333335</v>
      </c>
      <c r="AN134" s="47">
        <v>1.75</v>
      </c>
      <c r="AO134" s="47">
        <v>10</v>
      </c>
      <c r="AP134" s="47">
        <v>7.5</v>
      </c>
      <c r="AQ134" s="47">
        <f t="shared" si="84"/>
        <v>8.75</v>
      </c>
      <c r="AR134" s="47">
        <v>7.5</v>
      </c>
      <c r="AS134" s="42">
        <f t="shared" si="8"/>
        <v>6.066666666666666</v>
      </c>
      <c r="AT134" s="42">
        <v>0</v>
      </c>
      <c r="AU134" s="42">
        <v>0</v>
      </c>
      <c r="AV134" s="42">
        <f t="shared" si="85"/>
        <v>0</v>
      </c>
      <c r="AW134" s="42">
        <v>0</v>
      </c>
      <c r="AX134" s="42">
        <v>0</v>
      </c>
      <c r="AY134" s="42">
        <f t="shared" si="10"/>
        <v>0</v>
      </c>
      <c r="AZ134" s="42">
        <v>0</v>
      </c>
      <c r="BA134" s="42">
        <f t="shared" si="11"/>
        <v>0</v>
      </c>
      <c r="BB134" s="43">
        <f t="shared" si="12"/>
        <v>5.707015033372624</v>
      </c>
      <c r="BC134" s="44">
        <v>6.57</v>
      </c>
      <c r="BD134" s="45">
        <f t="shared" si="13"/>
        <v>6.138507516686312</v>
      </c>
      <c r="BE134" s="61">
        <f t="shared" si="14"/>
        <v>124</v>
      </c>
      <c r="BF134" s="30">
        <f t="shared" si="15"/>
        <v>6.14</v>
      </c>
      <c r="BG134" s="43">
        <f t="shared" si="16"/>
        <v>4.341269841269842</v>
      </c>
      <c r="BH134" s="43">
        <f t="shared" si="17"/>
        <v>7.976790292220649</v>
      </c>
      <c r="BI134" s="43" t="e">
        <f t="shared" si="18"/>
        <v>#N/A</v>
      </c>
    </row>
    <row r="135" spans="1:61" ht="15" customHeight="1">
      <c r="A135" s="41" t="s">
        <v>211</v>
      </c>
      <c r="B135" s="42" t="s">
        <v>60</v>
      </c>
      <c r="C135" s="42" t="s">
        <v>60</v>
      </c>
      <c r="D135" s="42" t="s">
        <v>60</v>
      </c>
      <c r="E135" s="42">
        <v>5.072492</v>
      </c>
      <c r="F135" s="42">
        <v>7.559999999999999</v>
      </c>
      <c r="G135" s="42">
        <v>10</v>
      </c>
      <c r="H135" s="42">
        <v>10</v>
      </c>
      <c r="I135" s="42" t="s">
        <v>60</v>
      </c>
      <c r="J135" s="42">
        <v>10</v>
      </c>
      <c r="K135" s="42">
        <v>10</v>
      </c>
      <c r="L135" s="42">
        <f t="shared" si="0"/>
        <v>10</v>
      </c>
      <c r="M135" s="42" t="s">
        <v>60</v>
      </c>
      <c r="N135" s="42" t="s">
        <v>60</v>
      </c>
      <c r="O135" s="47" t="s">
        <v>60</v>
      </c>
      <c r="P135" s="47" t="s">
        <v>60</v>
      </c>
      <c r="Q135" s="47" t="s">
        <v>60</v>
      </c>
      <c r="R135" s="47" t="s">
        <v>60</v>
      </c>
      <c r="S135" s="42">
        <f t="shared" si="3"/>
        <v>8.78</v>
      </c>
      <c r="T135" s="42">
        <v>10</v>
      </c>
      <c r="U135" s="42">
        <v>10</v>
      </c>
      <c r="V135" s="42" t="s">
        <v>60</v>
      </c>
      <c r="W135" s="42">
        <f t="shared" si="4"/>
        <v>10</v>
      </c>
      <c r="X135" s="42" t="s">
        <v>60</v>
      </c>
      <c r="Y135" s="42" t="s">
        <v>60</v>
      </c>
      <c r="Z135" s="42" t="s">
        <v>60</v>
      </c>
      <c r="AA135" s="42" t="s">
        <v>60</v>
      </c>
      <c r="AB135" s="42" t="s">
        <v>60</v>
      </c>
      <c r="AC135" s="42" t="s">
        <v>60</v>
      </c>
      <c r="AD135" s="42" t="s">
        <v>60</v>
      </c>
      <c r="AE135" s="42" t="s">
        <v>60</v>
      </c>
      <c r="AF135" s="42" t="s">
        <v>60</v>
      </c>
      <c r="AG135" s="42" t="s">
        <v>60</v>
      </c>
      <c r="AH135" s="42" t="s">
        <v>60</v>
      </c>
      <c r="AI135" s="42" t="s">
        <v>60</v>
      </c>
      <c r="AJ135" s="42" t="s">
        <v>60</v>
      </c>
      <c r="AK135" s="42" t="s">
        <v>60</v>
      </c>
      <c r="AL135" s="42">
        <v>10</v>
      </c>
      <c r="AM135" s="47">
        <v>7.333333333333333</v>
      </c>
      <c r="AN135" s="47">
        <v>6.75</v>
      </c>
      <c r="AO135" s="47" t="s">
        <v>60</v>
      </c>
      <c r="AP135" s="47" t="s">
        <v>60</v>
      </c>
      <c r="AQ135" s="47" t="s">
        <v>60</v>
      </c>
      <c r="AR135" s="47" t="s">
        <v>60</v>
      </c>
      <c r="AS135" s="42">
        <f t="shared" si="8"/>
        <v>8.027777777777777</v>
      </c>
      <c r="AT135" s="42" t="s">
        <v>60</v>
      </c>
      <c r="AU135" s="42" t="s">
        <v>60</v>
      </c>
      <c r="AV135" s="42" t="s">
        <v>60</v>
      </c>
      <c r="AW135" s="42">
        <v>10</v>
      </c>
      <c r="AX135" s="42">
        <v>10</v>
      </c>
      <c r="AY135" s="42">
        <f t="shared" si="10"/>
        <v>10</v>
      </c>
      <c r="AZ135" s="42" t="s">
        <v>60</v>
      </c>
      <c r="BA135" s="42">
        <f t="shared" si="11"/>
        <v>10</v>
      </c>
      <c r="BB135" s="43">
        <f t="shared" si="12"/>
        <v>8.134419296296297</v>
      </c>
      <c r="BC135" s="44">
        <v>6.77</v>
      </c>
      <c r="BD135" s="45">
        <f t="shared" si="13"/>
        <v>7.452209648148148</v>
      </c>
      <c r="BE135" s="61">
        <f t="shared" si="14"/>
        <v>51</v>
      </c>
      <c r="BF135" s="30">
        <f t="shared" si="15"/>
        <v>7.45</v>
      </c>
      <c r="BG135" s="43">
        <f t="shared" si="16"/>
        <v>5.072492</v>
      </c>
      <c r="BH135" s="43">
        <f t="shared" si="17"/>
        <v>8.78</v>
      </c>
      <c r="BI135" s="43">
        <f t="shared" si="18"/>
        <v>9.342592592592593</v>
      </c>
    </row>
    <row r="136" spans="1:61" ht="15" customHeight="1">
      <c r="A136" s="41" t="s">
        <v>212</v>
      </c>
      <c r="B136" s="42" t="s">
        <v>60</v>
      </c>
      <c r="C136" s="42" t="s">
        <v>60</v>
      </c>
      <c r="D136" s="42" t="s">
        <v>60</v>
      </c>
      <c r="E136" s="42">
        <v>4.536836</v>
      </c>
      <c r="F136" s="42">
        <v>0</v>
      </c>
      <c r="G136" s="42">
        <v>5</v>
      </c>
      <c r="H136" s="42">
        <v>10</v>
      </c>
      <c r="I136" s="42">
        <v>7.5</v>
      </c>
      <c r="J136" s="42">
        <v>9.200410029736751</v>
      </c>
      <c r="K136" s="42">
        <v>9.84008200594735</v>
      </c>
      <c r="L136" s="42">
        <f t="shared" si="0"/>
        <v>8.308098407136821</v>
      </c>
      <c r="M136" s="42">
        <v>10</v>
      </c>
      <c r="N136" s="42">
        <v>10</v>
      </c>
      <c r="O136" s="47">
        <v>0</v>
      </c>
      <c r="P136" s="47">
        <v>5</v>
      </c>
      <c r="Q136" s="47">
        <f aca="true" t="shared" si="86" ref="Q136:Q139">#N/A</f>
        <v>2.5</v>
      </c>
      <c r="R136" s="47">
        <f aca="true" t="shared" si="87" ref="R136:R139">AVERAGE(M136:N136,Q136)</f>
        <v>7.5</v>
      </c>
      <c r="S136" s="42">
        <f t="shared" si="3"/>
        <v>5.269366135712274</v>
      </c>
      <c r="T136" s="42">
        <v>5</v>
      </c>
      <c r="U136" s="42">
        <v>5</v>
      </c>
      <c r="V136" s="42">
        <v>5</v>
      </c>
      <c r="W136" s="42">
        <f t="shared" si="4"/>
        <v>5</v>
      </c>
      <c r="X136" s="42" t="s">
        <v>60</v>
      </c>
      <c r="Y136" s="42" t="s">
        <v>60</v>
      </c>
      <c r="Z136" s="42" t="s">
        <v>60</v>
      </c>
      <c r="AA136" s="42" t="s">
        <v>60</v>
      </c>
      <c r="AB136" s="42" t="s">
        <v>60</v>
      </c>
      <c r="AC136" s="42" t="s">
        <v>60</v>
      </c>
      <c r="AD136" s="42" t="s">
        <v>60</v>
      </c>
      <c r="AE136" s="42" t="s">
        <v>60</v>
      </c>
      <c r="AF136" s="42" t="s">
        <v>60</v>
      </c>
      <c r="AG136" s="42" t="s">
        <v>60</v>
      </c>
      <c r="AH136" s="42" t="s">
        <v>60</v>
      </c>
      <c r="AI136" s="42" t="s">
        <v>60</v>
      </c>
      <c r="AJ136" s="42" t="s">
        <v>60</v>
      </c>
      <c r="AK136" s="42" t="s">
        <v>60</v>
      </c>
      <c r="AL136" s="42">
        <v>10</v>
      </c>
      <c r="AM136" s="47">
        <v>1.6666666666666667</v>
      </c>
      <c r="AN136" s="47">
        <v>3</v>
      </c>
      <c r="AO136" s="47" t="s">
        <v>60</v>
      </c>
      <c r="AP136" s="47" t="s">
        <v>60</v>
      </c>
      <c r="AQ136" s="47" t="s">
        <v>60</v>
      </c>
      <c r="AR136" s="47" t="s">
        <v>60</v>
      </c>
      <c r="AS136" s="42">
        <f t="shared" si="8"/>
        <v>4.888888888888889</v>
      </c>
      <c r="AT136" s="42">
        <v>5</v>
      </c>
      <c r="AU136" s="42">
        <v>0</v>
      </c>
      <c r="AV136" s="42">
        <f aca="true" t="shared" si="88" ref="AV136:AV139">#N/A</f>
        <v>2.5</v>
      </c>
      <c r="AW136" s="42">
        <v>0</v>
      </c>
      <c r="AX136" s="42">
        <v>10</v>
      </c>
      <c r="AY136" s="42">
        <f t="shared" si="10"/>
        <v>5</v>
      </c>
      <c r="AZ136" s="42">
        <v>5</v>
      </c>
      <c r="BA136" s="42">
        <f t="shared" si="11"/>
        <v>4.166666666666667</v>
      </c>
      <c r="BB136" s="43">
        <f t="shared" si="12"/>
        <v>4.7941431265206615</v>
      </c>
      <c r="BC136" s="44">
        <v>6.79</v>
      </c>
      <c r="BD136" s="45">
        <f t="shared" si="13"/>
        <v>5.792071563260331</v>
      </c>
      <c r="BE136" s="61">
        <f t="shared" si="14"/>
        <v>136</v>
      </c>
      <c r="BF136" s="30">
        <f t="shared" si="15"/>
        <v>5.79</v>
      </c>
      <c r="BG136" s="43">
        <f t="shared" si="16"/>
        <v>4.536836</v>
      </c>
      <c r="BH136" s="43">
        <f t="shared" si="17"/>
        <v>5.269366135712274</v>
      </c>
      <c r="BI136" s="43">
        <f t="shared" si="18"/>
        <v>4.685185185185186</v>
      </c>
    </row>
    <row r="137" spans="1:61" ht="15" customHeight="1">
      <c r="A137" s="41" t="s">
        <v>182</v>
      </c>
      <c r="B137" s="42">
        <v>9.6</v>
      </c>
      <c r="C137" s="42">
        <v>7.800000000000001</v>
      </c>
      <c r="D137" s="42">
        <v>7.800000000000001</v>
      </c>
      <c r="E137" s="42">
        <v>8.420634920634921</v>
      </c>
      <c r="F137" s="42">
        <v>9.719999999999999</v>
      </c>
      <c r="G137" s="42">
        <v>10</v>
      </c>
      <c r="H137" s="42">
        <v>10</v>
      </c>
      <c r="I137" s="42">
        <v>10</v>
      </c>
      <c r="J137" s="42">
        <v>10</v>
      </c>
      <c r="K137" s="42">
        <v>10</v>
      </c>
      <c r="L137" s="42">
        <f t="shared" si="0"/>
        <v>10</v>
      </c>
      <c r="M137" s="42">
        <v>10</v>
      </c>
      <c r="N137" s="42">
        <v>10</v>
      </c>
      <c r="O137" s="47">
        <v>10</v>
      </c>
      <c r="P137" s="47">
        <v>10</v>
      </c>
      <c r="Q137" s="47">
        <f t="shared" si="86"/>
        <v>10</v>
      </c>
      <c r="R137" s="47">
        <f t="shared" si="87"/>
        <v>10</v>
      </c>
      <c r="S137" s="42">
        <f t="shared" si="3"/>
        <v>9.906666666666666</v>
      </c>
      <c r="T137" s="42">
        <v>10</v>
      </c>
      <c r="U137" s="42">
        <v>10</v>
      </c>
      <c r="V137" s="42">
        <v>10</v>
      </c>
      <c r="W137" s="42">
        <f t="shared" si="4"/>
        <v>10</v>
      </c>
      <c r="X137" s="42">
        <v>10</v>
      </c>
      <c r="Y137" s="42">
        <v>10</v>
      </c>
      <c r="Z137" s="42">
        <f aca="true" t="shared" si="89" ref="Z137:Z140">#N/A</f>
        <v>10</v>
      </c>
      <c r="AA137" s="42">
        <v>10</v>
      </c>
      <c r="AB137" s="42">
        <v>10</v>
      </c>
      <c r="AC137" s="42">
        <v>10</v>
      </c>
      <c r="AD137" s="42">
        <v>10</v>
      </c>
      <c r="AE137" s="42">
        <v>10</v>
      </c>
      <c r="AF137" s="42" t="e">
        <f>#N/A</f>
        <v>#N/A</v>
      </c>
      <c r="AG137" s="42">
        <v>10</v>
      </c>
      <c r="AH137" s="42">
        <v>10</v>
      </c>
      <c r="AI137" s="42">
        <v>10</v>
      </c>
      <c r="AJ137" s="42" t="e">
        <f>#N/A</f>
        <v>#N/A</v>
      </c>
      <c r="AK137" s="42">
        <f aca="true" t="shared" si="90" ref="AK137:AK140">AVERAGE(AA137,AB137,AF137,AJ137)</f>
        <v>10</v>
      </c>
      <c r="AL137" s="42">
        <v>10</v>
      </c>
      <c r="AM137" s="47">
        <v>9.333333333333334</v>
      </c>
      <c r="AN137" s="47">
        <v>9</v>
      </c>
      <c r="AO137" s="47">
        <v>10</v>
      </c>
      <c r="AP137" s="47">
        <v>10</v>
      </c>
      <c r="AQ137" s="47">
        <f aca="true" t="shared" si="91" ref="AQ137:AQ140">#N/A</f>
        <v>10</v>
      </c>
      <c r="AR137" s="47">
        <v>10</v>
      </c>
      <c r="AS137" s="42">
        <f t="shared" si="8"/>
        <v>9.666666666666668</v>
      </c>
      <c r="AT137" s="42">
        <v>10</v>
      </c>
      <c r="AU137" s="42">
        <v>10</v>
      </c>
      <c r="AV137" s="42">
        <f t="shared" si="88"/>
        <v>10</v>
      </c>
      <c r="AW137" s="42">
        <v>10</v>
      </c>
      <c r="AX137" s="42">
        <v>10</v>
      </c>
      <c r="AY137" s="42">
        <f t="shared" si="10"/>
        <v>10</v>
      </c>
      <c r="AZ137" s="42">
        <v>5</v>
      </c>
      <c r="BA137" s="42">
        <f t="shared" si="11"/>
        <v>8.333333333333334</v>
      </c>
      <c r="BB137" s="43">
        <f t="shared" si="12"/>
        <v>9.381825396825397</v>
      </c>
      <c r="BC137" s="44">
        <v>7.33</v>
      </c>
      <c r="BD137" s="45">
        <f t="shared" si="13"/>
        <v>8.355912698412698</v>
      </c>
      <c r="BE137" s="61">
        <f t="shared" si="14"/>
        <v>15</v>
      </c>
      <c r="BF137" s="30">
        <f t="shared" si="15"/>
        <v>8.36</v>
      </c>
      <c r="BG137" s="43">
        <f t="shared" si="16"/>
        <v>8.420634920634921</v>
      </c>
      <c r="BH137" s="43">
        <f t="shared" si="17"/>
        <v>9.906666666666666</v>
      </c>
      <c r="BI137" s="43">
        <f t="shared" si="18"/>
        <v>9.6</v>
      </c>
    </row>
    <row r="138" spans="1:61" ht="15" customHeight="1">
      <c r="A138" s="41" t="s">
        <v>183</v>
      </c>
      <c r="B138" s="42" t="s">
        <v>60</v>
      </c>
      <c r="C138" s="42" t="s">
        <v>60</v>
      </c>
      <c r="D138" s="42" t="s">
        <v>60</v>
      </c>
      <c r="E138" s="42">
        <v>7.914445</v>
      </c>
      <c r="F138" s="42">
        <v>9.76</v>
      </c>
      <c r="G138" s="42">
        <v>10</v>
      </c>
      <c r="H138" s="42">
        <v>10</v>
      </c>
      <c r="I138" s="42">
        <v>10</v>
      </c>
      <c r="J138" s="42">
        <v>10</v>
      </c>
      <c r="K138" s="42">
        <v>10</v>
      </c>
      <c r="L138" s="42">
        <f t="shared" si="0"/>
        <v>10</v>
      </c>
      <c r="M138" s="42">
        <v>10</v>
      </c>
      <c r="N138" s="42">
        <v>10</v>
      </c>
      <c r="O138" s="47">
        <v>10</v>
      </c>
      <c r="P138" s="47">
        <v>5</v>
      </c>
      <c r="Q138" s="47">
        <f t="shared" si="86"/>
        <v>7.5</v>
      </c>
      <c r="R138" s="47">
        <f t="shared" si="87"/>
        <v>9.166666666666666</v>
      </c>
      <c r="S138" s="42">
        <f t="shared" si="3"/>
        <v>9.642222222222221</v>
      </c>
      <c r="T138" s="42">
        <v>10</v>
      </c>
      <c r="U138" s="42">
        <v>10</v>
      </c>
      <c r="V138" s="42">
        <v>10</v>
      </c>
      <c r="W138" s="42">
        <f t="shared" si="4"/>
        <v>10</v>
      </c>
      <c r="X138" s="42">
        <v>10</v>
      </c>
      <c r="Y138" s="42">
        <v>10</v>
      </c>
      <c r="Z138" s="42">
        <f t="shared" si="89"/>
        <v>10</v>
      </c>
      <c r="AA138" s="42">
        <v>10</v>
      </c>
      <c r="AB138" s="42">
        <v>10</v>
      </c>
      <c r="AC138" s="42">
        <v>10</v>
      </c>
      <c r="AD138" s="42">
        <v>10</v>
      </c>
      <c r="AE138" s="42">
        <v>10</v>
      </c>
      <c r="AF138" s="42" t="e">
        <f>#N/A</f>
        <v>#N/A</v>
      </c>
      <c r="AG138" s="42">
        <v>10</v>
      </c>
      <c r="AH138" s="42">
        <v>10</v>
      </c>
      <c r="AI138" s="42">
        <v>10</v>
      </c>
      <c r="AJ138" s="42" t="e">
        <f>#N/A</f>
        <v>#N/A</v>
      </c>
      <c r="AK138" s="42">
        <f t="shared" si="90"/>
        <v>10</v>
      </c>
      <c r="AL138" s="42">
        <v>10</v>
      </c>
      <c r="AM138" s="47">
        <v>8.666666666666666</v>
      </c>
      <c r="AN138" s="47">
        <v>9.25</v>
      </c>
      <c r="AO138" s="47">
        <v>10</v>
      </c>
      <c r="AP138" s="47">
        <v>10</v>
      </c>
      <c r="AQ138" s="47">
        <f t="shared" si="91"/>
        <v>10</v>
      </c>
      <c r="AR138" s="47">
        <v>10</v>
      </c>
      <c r="AS138" s="42">
        <f t="shared" si="8"/>
        <v>9.583333333333332</v>
      </c>
      <c r="AT138" s="42">
        <v>10</v>
      </c>
      <c r="AU138" s="42">
        <v>10</v>
      </c>
      <c r="AV138" s="42">
        <f t="shared" si="88"/>
        <v>10</v>
      </c>
      <c r="AW138" s="42">
        <v>10</v>
      </c>
      <c r="AX138" s="42">
        <v>10</v>
      </c>
      <c r="AY138" s="42">
        <f t="shared" si="10"/>
        <v>10</v>
      </c>
      <c r="AZ138" s="42">
        <v>10</v>
      </c>
      <c r="BA138" s="42">
        <f t="shared" si="11"/>
        <v>10</v>
      </c>
      <c r="BB138" s="43">
        <f t="shared" si="12"/>
        <v>9.347500138888888</v>
      </c>
      <c r="BC138" s="44">
        <v>8.16</v>
      </c>
      <c r="BD138" s="45">
        <f t="shared" si="13"/>
        <v>8.753750069444443</v>
      </c>
      <c r="BE138" s="61">
        <f t="shared" si="14"/>
        <v>2</v>
      </c>
      <c r="BF138" s="30">
        <f t="shared" si="15"/>
        <v>8.75</v>
      </c>
      <c r="BG138" s="43">
        <f t="shared" si="16"/>
        <v>7.914445</v>
      </c>
      <c r="BH138" s="43">
        <f t="shared" si="17"/>
        <v>9.642222222222221</v>
      </c>
      <c r="BI138" s="43">
        <f t="shared" si="18"/>
        <v>9.916666666666666</v>
      </c>
    </row>
    <row r="139" spans="1:61" ht="15" customHeight="1">
      <c r="A139" s="41" t="s">
        <v>184</v>
      </c>
      <c r="B139" s="42" t="s">
        <v>60</v>
      </c>
      <c r="C139" s="42" t="s">
        <v>60</v>
      </c>
      <c r="D139" s="42" t="s">
        <v>60</v>
      </c>
      <c r="E139" s="42">
        <v>3.584558</v>
      </c>
      <c r="F139" s="42">
        <v>9.120000000000001</v>
      </c>
      <c r="G139" s="42">
        <v>0</v>
      </c>
      <c r="H139" s="42">
        <v>0</v>
      </c>
      <c r="I139" s="42">
        <v>0</v>
      </c>
      <c r="J139" s="42">
        <v>0</v>
      </c>
      <c r="K139" s="42">
        <v>0</v>
      </c>
      <c r="L139" s="42">
        <f t="shared" si="0"/>
        <v>0</v>
      </c>
      <c r="M139" s="42">
        <v>10</v>
      </c>
      <c r="N139" s="42">
        <v>7.5</v>
      </c>
      <c r="O139" s="47">
        <v>0</v>
      </c>
      <c r="P139" s="47">
        <v>0</v>
      </c>
      <c r="Q139" s="47">
        <f t="shared" si="86"/>
        <v>0</v>
      </c>
      <c r="R139" s="47">
        <f t="shared" si="87"/>
        <v>5.833333333333333</v>
      </c>
      <c r="S139" s="42">
        <f t="shared" si="3"/>
        <v>4.984444444444445</v>
      </c>
      <c r="T139" s="42">
        <v>0</v>
      </c>
      <c r="U139" s="42">
        <v>5</v>
      </c>
      <c r="V139" s="42">
        <v>0</v>
      </c>
      <c r="W139" s="42">
        <f t="shared" si="4"/>
        <v>1.6666666666666667</v>
      </c>
      <c r="X139" s="42">
        <v>10</v>
      </c>
      <c r="Y139" s="42">
        <v>7.5</v>
      </c>
      <c r="Z139" s="42">
        <f t="shared" si="89"/>
        <v>8.75</v>
      </c>
      <c r="AA139" s="42">
        <v>7.5</v>
      </c>
      <c r="AB139" s="42">
        <v>2.5</v>
      </c>
      <c r="AC139" s="42">
        <v>2.5</v>
      </c>
      <c r="AD139" s="42">
        <v>2.5</v>
      </c>
      <c r="AE139" s="42">
        <v>7.5</v>
      </c>
      <c r="AF139" s="42" t="e">
        <f>#N/A</f>
        <v>#N/A</v>
      </c>
      <c r="AG139" s="42">
        <v>5</v>
      </c>
      <c r="AH139" s="42">
        <v>2.5</v>
      </c>
      <c r="AI139" s="42">
        <v>10</v>
      </c>
      <c r="AJ139" s="42" t="e">
        <f>#N/A</f>
        <v>#N/A</v>
      </c>
      <c r="AK139" s="42">
        <f t="shared" si="90"/>
        <v>5</v>
      </c>
      <c r="AL139" s="42">
        <v>0</v>
      </c>
      <c r="AM139" s="58">
        <v>0.3333333333333333</v>
      </c>
      <c r="AN139" s="42">
        <v>0.5</v>
      </c>
      <c r="AO139" s="47">
        <v>7.5</v>
      </c>
      <c r="AP139" s="47">
        <v>5</v>
      </c>
      <c r="AQ139" s="47">
        <f t="shared" si="91"/>
        <v>6.25</v>
      </c>
      <c r="AR139" s="47">
        <v>7.5</v>
      </c>
      <c r="AS139" s="42">
        <f t="shared" si="8"/>
        <v>2.9166666666666665</v>
      </c>
      <c r="AT139" s="42">
        <v>0</v>
      </c>
      <c r="AU139" s="42">
        <v>0</v>
      </c>
      <c r="AV139" s="42">
        <f t="shared" si="88"/>
        <v>0</v>
      </c>
      <c r="AW139" s="42">
        <v>0</v>
      </c>
      <c r="AX139" s="42">
        <v>0</v>
      </c>
      <c r="AY139" s="42">
        <f t="shared" si="10"/>
        <v>0</v>
      </c>
      <c r="AZ139" s="42">
        <v>0</v>
      </c>
      <c r="BA139" s="42">
        <f t="shared" si="11"/>
        <v>0</v>
      </c>
      <c r="BB139" s="43">
        <f t="shared" si="12"/>
        <v>3.9755839444444443</v>
      </c>
      <c r="BC139" s="44">
        <v>5.19</v>
      </c>
      <c r="BD139" s="45">
        <f t="shared" si="13"/>
        <v>4.582791972222222</v>
      </c>
      <c r="BE139" s="61">
        <f t="shared" si="14"/>
        <v>157</v>
      </c>
      <c r="BF139" s="30">
        <f t="shared" si="15"/>
        <v>4.58</v>
      </c>
      <c r="BG139" s="43">
        <f t="shared" si="16"/>
        <v>3.584558</v>
      </c>
      <c r="BH139" s="43">
        <f t="shared" si="17"/>
        <v>4.984444444444445</v>
      </c>
      <c r="BI139" s="43">
        <f t="shared" si="18"/>
        <v>3.666666666666667</v>
      </c>
    </row>
    <row r="140" spans="1:61" ht="15" customHeight="1">
      <c r="A140" s="41" t="s">
        <v>185</v>
      </c>
      <c r="B140" s="42" t="s">
        <v>60</v>
      </c>
      <c r="C140" s="42" t="s">
        <v>60</v>
      </c>
      <c r="D140" s="42" t="s">
        <v>60</v>
      </c>
      <c r="E140" s="42">
        <v>6.768736</v>
      </c>
      <c r="F140" s="42" t="s">
        <v>60</v>
      </c>
      <c r="G140" s="42">
        <v>10</v>
      </c>
      <c r="H140" s="42">
        <v>10</v>
      </c>
      <c r="I140" s="42">
        <v>7.5</v>
      </c>
      <c r="J140" s="42">
        <v>10</v>
      </c>
      <c r="K140" s="42">
        <v>9.991416204386354</v>
      </c>
      <c r="L140" s="42">
        <f t="shared" si="0"/>
        <v>9.49828324087727</v>
      </c>
      <c r="M140" s="42" t="s">
        <v>60</v>
      </c>
      <c r="N140" s="42" t="s">
        <v>60</v>
      </c>
      <c r="O140" s="47" t="s">
        <v>60</v>
      </c>
      <c r="P140" s="47" t="s">
        <v>60</v>
      </c>
      <c r="Q140" s="47" t="s">
        <v>60</v>
      </c>
      <c r="R140" s="47" t="s">
        <v>60</v>
      </c>
      <c r="S140" s="42">
        <f t="shared" si="3"/>
        <v>9.49828324087727</v>
      </c>
      <c r="T140" s="42">
        <v>10</v>
      </c>
      <c r="U140" s="42">
        <v>10</v>
      </c>
      <c r="V140" s="42" t="s">
        <v>60</v>
      </c>
      <c r="W140" s="42">
        <f t="shared" si="4"/>
        <v>10</v>
      </c>
      <c r="X140" s="42">
        <v>10</v>
      </c>
      <c r="Y140" s="42">
        <v>7.5</v>
      </c>
      <c r="Z140" s="42">
        <f t="shared" si="89"/>
        <v>8.75</v>
      </c>
      <c r="AA140" s="42">
        <v>10</v>
      </c>
      <c r="AB140" s="42">
        <v>10</v>
      </c>
      <c r="AC140" s="42">
        <v>7.5</v>
      </c>
      <c r="AD140" s="42">
        <v>7.5</v>
      </c>
      <c r="AE140" s="42">
        <v>7.5</v>
      </c>
      <c r="AF140" s="42" t="e">
        <f>#N/A</f>
        <v>#N/A</v>
      </c>
      <c r="AG140" s="42">
        <v>10</v>
      </c>
      <c r="AH140" s="42">
        <v>10</v>
      </c>
      <c r="AI140" s="42">
        <v>10</v>
      </c>
      <c r="AJ140" s="42" t="e">
        <f>#N/A</f>
        <v>#N/A</v>
      </c>
      <c r="AK140" s="42">
        <f t="shared" si="90"/>
        <v>9.375</v>
      </c>
      <c r="AL140" s="42">
        <v>10</v>
      </c>
      <c r="AM140" s="47">
        <v>7</v>
      </c>
      <c r="AN140" s="47">
        <v>7.75</v>
      </c>
      <c r="AO140" s="47">
        <v>10</v>
      </c>
      <c r="AP140" s="47">
        <v>10</v>
      </c>
      <c r="AQ140" s="47">
        <f t="shared" si="91"/>
        <v>10</v>
      </c>
      <c r="AR140" s="47">
        <v>10</v>
      </c>
      <c r="AS140" s="42">
        <f t="shared" si="8"/>
        <v>8.95</v>
      </c>
      <c r="AT140" s="42" t="s">
        <v>60</v>
      </c>
      <c r="AU140" s="42" t="s">
        <v>60</v>
      </c>
      <c r="AV140" s="42" t="s">
        <v>60</v>
      </c>
      <c r="AW140" s="42">
        <v>10</v>
      </c>
      <c r="AX140" s="42">
        <v>10</v>
      </c>
      <c r="AY140" s="42">
        <f t="shared" si="10"/>
        <v>10</v>
      </c>
      <c r="AZ140" s="42" t="s">
        <v>60</v>
      </c>
      <c r="BA140" s="42">
        <f t="shared" si="11"/>
        <v>10</v>
      </c>
      <c r="BB140" s="43">
        <f t="shared" si="12"/>
        <v>8.774254810219318</v>
      </c>
      <c r="BC140" s="44">
        <v>7.76</v>
      </c>
      <c r="BD140" s="45">
        <f t="shared" si="13"/>
        <v>8.267127405109658</v>
      </c>
      <c r="BE140" s="61">
        <f t="shared" si="14"/>
        <v>17</v>
      </c>
      <c r="BF140" s="30">
        <f t="shared" si="15"/>
        <v>8.27</v>
      </c>
      <c r="BG140" s="43">
        <f t="shared" si="16"/>
        <v>6.768736</v>
      </c>
      <c r="BH140" s="43">
        <f t="shared" si="17"/>
        <v>9.49828324087727</v>
      </c>
      <c r="BI140" s="43">
        <f t="shared" si="18"/>
        <v>9.415000000000001</v>
      </c>
    </row>
    <row r="141" spans="1:61" ht="15" customHeight="1">
      <c r="A141" s="41" t="s">
        <v>213</v>
      </c>
      <c r="B141" s="42" t="s">
        <v>60</v>
      </c>
      <c r="C141" s="42" t="s">
        <v>60</v>
      </c>
      <c r="D141" s="42" t="s">
        <v>60</v>
      </c>
      <c r="E141" s="42">
        <v>3.465524</v>
      </c>
      <c r="F141" s="42">
        <v>9.36</v>
      </c>
      <c r="G141" s="42">
        <v>10</v>
      </c>
      <c r="H141" s="42">
        <v>10</v>
      </c>
      <c r="I141" s="42">
        <v>2.5</v>
      </c>
      <c r="J141" s="42">
        <v>9.671264606432645</v>
      </c>
      <c r="K141" s="42">
        <v>7.978277329560766</v>
      </c>
      <c r="L141" s="42">
        <f t="shared" si="0"/>
        <v>8.029908387198683</v>
      </c>
      <c r="M141" s="42">
        <v>10</v>
      </c>
      <c r="N141" s="42">
        <v>10</v>
      </c>
      <c r="O141" s="47">
        <v>5</v>
      </c>
      <c r="P141" s="47">
        <v>5</v>
      </c>
      <c r="Q141" s="47">
        <f aca="true" t="shared" si="92" ref="Q141:Q158">#N/A</f>
        <v>5</v>
      </c>
      <c r="R141" s="47">
        <f aca="true" t="shared" si="93" ref="R141:R158">AVERAGE(M141:N141,Q141)</f>
        <v>8.333333333333334</v>
      </c>
      <c r="S141" s="42">
        <f t="shared" si="3"/>
        <v>8.574413906844006</v>
      </c>
      <c r="T141" s="42">
        <v>5</v>
      </c>
      <c r="U141" s="42">
        <v>10</v>
      </c>
      <c r="V141" s="42">
        <v>10</v>
      </c>
      <c r="W141" s="42">
        <f t="shared" si="4"/>
        <v>8.333333333333334</v>
      </c>
      <c r="X141" s="42" t="s">
        <v>60</v>
      </c>
      <c r="Y141" s="42" t="s">
        <v>60</v>
      </c>
      <c r="Z141" s="42" t="s">
        <v>60</v>
      </c>
      <c r="AA141" s="42" t="s">
        <v>60</v>
      </c>
      <c r="AB141" s="42" t="s">
        <v>60</v>
      </c>
      <c r="AC141" s="42" t="s">
        <v>60</v>
      </c>
      <c r="AD141" s="42" t="s">
        <v>60</v>
      </c>
      <c r="AE141" s="42" t="s">
        <v>60</v>
      </c>
      <c r="AF141" s="42" t="s">
        <v>60</v>
      </c>
      <c r="AG141" s="42" t="s">
        <v>60</v>
      </c>
      <c r="AH141" s="42" t="s">
        <v>60</v>
      </c>
      <c r="AI141" s="42" t="s">
        <v>60</v>
      </c>
      <c r="AJ141" s="42" t="s">
        <v>60</v>
      </c>
      <c r="AK141" s="42" t="s">
        <v>60</v>
      </c>
      <c r="AL141" s="42">
        <v>10</v>
      </c>
      <c r="AM141" s="47">
        <v>1.6666666666666667</v>
      </c>
      <c r="AN141" s="47">
        <v>2.5</v>
      </c>
      <c r="AO141" s="47" t="s">
        <v>60</v>
      </c>
      <c r="AP141" s="47" t="s">
        <v>60</v>
      </c>
      <c r="AQ141" s="47" t="s">
        <v>60</v>
      </c>
      <c r="AR141" s="47" t="s">
        <v>60</v>
      </c>
      <c r="AS141" s="42">
        <f t="shared" si="8"/>
        <v>4.722222222222222</v>
      </c>
      <c r="AT141" s="42">
        <v>10</v>
      </c>
      <c r="AU141" s="42">
        <v>10</v>
      </c>
      <c r="AV141" s="42">
        <f aca="true" t="shared" si="94" ref="AV141:AV158">#N/A</f>
        <v>10</v>
      </c>
      <c r="AW141" s="42">
        <v>0</v>
      </c>
      <c r="AX141" s="42">
        <v>0</v>
      </c>
      <c r="AY141" s="42">
        <f t="shared" si="10"/>
        <v>0</v>
      </c>
      <c r="AZ141" s="42">
        <v>5</v>
      </c>
      <c r="BA141" s="42">
        <f t="shared" si="11"/>
        <v>5</v>
      </c>
      <c r="BB141" s="43">
        <f t="shared" si="12"/>
        <v>6.019243735970261</v>
      </c>
      <c r="BC141" s="44">
        <v>6.81</v>
      </c>
      <c r="BD141" s="45">
        <f t="shared" si="13"/>
        <v>6.41462186798513</v>
      </c>
      <c r="BE141" s="61">
        <f t="shared" si="14"/>
        <v>111</v>
      </c>
      <c r="BF141" s="30">
        <f t="shared" si="15"/>
        <v>6.41</v>
      </c>
      <c r="BG141" s="43">
        <f t="shared" si="16"/>
        <v>3.465524</v>
      </c>
      <c r="BH141" s="43">
        <f t="shared" si="17"/>
        <v>8.574413906844006</v>
      </c>
      <c r="BI141" s="43">
        <f t="shared" si="18"/>
        <v>6.018518518518519</v>
      </c>
    </row>
    <row r="142" spans="1:61" ht="15" customHeight="1">
      <c r="A142" s="41" t="s">
        <v>186</v>
      </c>
      <c r="B142" s="42">
        <v>4.2</v>
      </c>
      <c r="C142" s="42">
        <v>4.8</v>
      </c>
      <c r="D142" s="42">
        <v>4.5</v>
      </c>
      <c r="E142" s="42">
        <v>4.504761904761905</v>
      </c>
      <c r="F142" s="42">
        <v>4.920000000000001</v>
      </c>
      <c r="G142" s="42">
        <v>5</v>
      </c>
      <c r="H142" s="42">
        <v>10</v>
      </c>
      <c r="I142" s="42">
        <v>7.5</v>
      </c>
      <c r="J142" s="42">
        <v>10</v>
      </c>
      <c r="K142" s="42">
        <v>10</v>
      </c>
      <c r="L142" s="42">
        <f t="shared" si="0"/>
        <v>8.5</v>
      </c>
      <c r="M142" s="42">
        <v>8.5</v>
      </c>
      <c r="N142" s="42">
        <v>7.5</v>
      </c>
      <c r="O142" s="47">
        <v>0</v>
      </c>
      <c r="P142" s="47">
        <v>0</v>
      </c>
      <c r="Q142" s="47">
        <f t="shared" si="92"/>
        <v>0</v>
      </c>
      <c r="R142" s="47">
        <f t="shared" si="93"/>
        <v>5.333333333333333</v>
      </c>
      <c r="S142" s="42">
        <f t="shared" si="3"/>
        <v>6.251111111111111</v>
      </c>
      <c r="T142" s="42">
        <v>10</v>
      </c>
      <c r="U142" s="42">
        <v>10</v>
      </c>
      <c r="V142" s="42">
        <v>5</v>
      </c>
      <c r="W142" s="42">
        <f t="shared" si="4"/>
        <v>8.333333333333334</v>
      </c>
      <c r="X142" s="42">
        <v>10</v>
      </c>
      <c r="Y142" s="42">
        <v>7.5</v>
      </c>
      <c r="Z142" s="42">
        <f aca="true" t="shared" si="95" ref="Z142:Z144">#N/A</f>
        <v>8.75</v>
      </c>
      <c r="AA142" s="42">
        <v>5</v>
      </c>
      <c r="AB142" s="42">
        <v>5</v>
      </c>
      <c r="AC142" s="42">
        <v>7.5</v>
      </c>
      <c r="AD142" s="42">
        <v>5</v>
      </c>
      <c r="AE142" s="42">
        <v>7.5</v>
      </c>
      <c r="AF142" s="42" t="e">
        <f>#N/A</f>
        <v>#N/A</v>
      </c>
      <c r="AG142" s="42">
        <v>2.5</v>
      </c>
      <c r="AH142" s="42">
        <v>2.5</v>
      </c>
      <c r="AI142" s="42">
        <v>10</v>
      </c>
      <c r="AJ142" s="42" t="e">
        <f>#N/A</f>
        <v>#N/A</v>
      </c>
      <c r="AK142" s="42">
        <f aca="true" t="shared" si="96" ref="AK142:AK144">AVERAGE(AA142,AB142,AF142,AJ142)</f>
        <v>5.416666666666667</v>
      </c>
      <c r="AL142" s="42">
        <v>10</v>
      </c>
      <c r="AM142" s="47">
        <v>4</v>
      </c>
      <c r="AN142" s="47">
        <v>4.5</v>
      </c>
      <c r="AO142" s="47">
        <v>7.5</v>
      </c>
      <c r="AP142" s="47">
        <v>7.5</v>
      </c>
      <c r="AQ142" s="47">
        <f aca="true" t="shared" si="97" ref="AQ142:AQ144">#N/A</f>
        <v>7.5</v>
      </c>
      <c r="AR142" s="47">
        <v>10</v>
      </c>
      <c r="AS142" s="42">
        <f t="shared" si="8"/>
        <v>7.2</v>
      </c>
      <c r="AT142" s="42">
        <v>5</v>
      </c>
      <c r="AU142" s="42">
        <v>5</v>
      </c>
      <c r="AV142" s="42">
        <f t="shared" si="94"/>
        <v>5</v>
      </c>
      <c r="AW142" s="42">
        <v>10</v>
      </c>
      <c r="AX142" s="42">
        <v>10</v>
      </c>
      <c r="AY142" s="42">
        <f t="shared" si="10"/>
        <v>10</v>
      </c>
      <c r="AZ142" s="42">
        <v>10</v>
      </c>
      <c r="BA142" s="42">
        <f t="shared" si="11"/>
        <v>8.333333333333334</v>
      </c>
      <c r="BB142" s="43">
        <f t="shared" si="12"/>
        <v>6.492301587301588</v>
      </c>
      <c r="BC142" s="44">
        <v>6.92</v>
      </c>
      <c r="BD142" s="45">
        <f t="shared" si="13"/>
        <v>6.706150793650794</v>
      </c>
      <c r="BE142" s="61">
        <f t="shared" si="14"/>
        <v>91</v>
      </c>
      <c r="BF142" s="30">
        <f t="shared" si="15"/>
        <v>6.71</v>
      </c>
      <c r="BG142" s="43">
        <f t="shared" si="16"/>
        <v>4.504761904761905</v>
      </c>
      <c r="BH142" s="43">
        <f t="shared" si="17"/>
        <v>6.251111111111111</v>
      </c>
      <c r="BI142" s="43">
        <f t="shared" si="18"/>
        <v>7.6066666666666665</v>
      </c>
    </row>
    <row r="143" spans="1:61" ht="15" customHeight="1">
      <c r="A143" s="41" t="s">
        <v>187</v>
      </c>
      <c r="B143" s="42">
        <v>5.1</v>
      </c>
      <c r="C143" s="42">
        <v>3.9000000000000004</v>
      </c>
      <c r="D143" s="42">
        <v>5.1</v>
      </c>
      <c r="E143" s="42">
        <v>4.71111111111111</v>
      </c>
      <c r="F143" s="42">
        <v>8</v>
      </c>
      <c r="G143" s="42">
        <v>5</v>
      </c>
      <c r="H143" s="42">
        <v>9.070936315224507</v>
      </c>
      <c r="I143" s="42">
        <v>5</v>
      </c>
      <c r="J143" s="42">
        <v>8.749717488041494</v>
      </c>
      <c r="K143" s="42">
        <v>7.992629421511676</v>
      </c>
      <c r="L143" s="42">
        <f t="shared" si="0"/>
        <v>7.162656644955535</v>
      </c>
      <c r="M143" s="42">
        <v>10</v>
      </c>
      <c r="N143" s="42">
        <v>10</v>
      </c>
      <c r="O143" s="47">
        <v>5</v>
      </c>
      <c r="P143" s="47">
        <v>5</v>
      </c>
      <c r="Q143" s="47">
        <f t="shared" si="92"/>
        <v>5</v>
      </c>
      <c r="R143" s="47">
        <f t="shared" si="93"/>
        <v>8.333333333333334</v>
      </c>
      <c r="S143" s="42">
        <f t="shared" si="3"/>
        <v>7.831996659429623</v>
      </c>
      <c r="T143" s="42">
        <v>10</v>
      </c>
      <c r="U143" s="42">
        <v>10</v>
      </c>
      <c r="V143" s="42">
        <v>10</v>
      </c>
      <c r="W143" s="42">
        <f t="shared" si="4"/>
        <v>10</v>
      </c>
      <c r="X143" s="42">
        <v>7.5</v>
      </c>
      <c r="Y143" s="42">
        <v>7.5</v>
      </c>
      <c r="Z143" s="42">
        <f t="shared" si="95"/>
        <v>7.5</v>
      </c>
      <c r="AA143" s="42">
        <v>7.5</v>
      </c>
      <c r="AB143" s="42">
        <v>7.5</v>
      </c>
      <c r="AC143" s="42">
        <v>7.5</v>
      </c>
      <c r="AD143" s="42">
        <v>7.5</v>
      </c>
      <c r="AE143" s="42">
        <v>7.5</v>
      </c>
      <c r="AF143" s="42" t="e">
        <f>#N/A</f>
        <v>#N/A</v>
      </c>
      <c r="AG143" s="42">
        <v>10</v>
      </c>
      <c r="AH143" s="42">
        <v>7.5</v>
      </c>
      <c r="AI143" s="42">
        <v>7.5</v>
      </c>
      <c r="AJ143" s="42" t="e">
        <f>#N/A</f>
        <v>#N/A</v>
      </c>
      <c r="AK143" s="42">
        <f t="shared" si="96"/>
        <v>7.708333333333334</v>
      </c>
      <c r="AL143" s="42">
        <v>10</v>
      </c>
      <c r="AM143" s="47">
        <v>3</v>
      </c>
      <c r="AN143" s="47">
        <v>3.25</v>
      </c>
      <c r="AO143" s="47">
        <v>7.5</v>
      </c>
      <c r="AP143" s="47">
        <v>7.5</v>
      </c>
      <c r="AQ143" s="47">
        <f t="shared" si="97"/>
        <v>7.5</v>
      </c>
      <c r="AR143" s="47">
        <v>5</v>
      </c>
      <c r="AS143" s="42">
        <f t="shared" si="8"/>
        <v>5.75</v>
      </c>
      <c r="AT143" s="42">
        <v>10</v>
      </c>
      <c r="AU143" s="42">
        <v>5</v>
      </c>
      <c r="AV143" s="42">
        <f t="shared" si="94"/>
        <v>7.5</v>
      </c>
      <c r="AW143" s="42" t="s">
        <v>60</v>
      </c>
      <c r="AX143" s="42" t="s">
        <v>60</v>
      </c>
      <c r="AY143" s="42">
        <f t="shared" si="10"/>
        <v>0</v>
      </c>
      <c r="AZ143" s="42">
        <v>0</v>
      </c>
      <c r="BA143" s="42">
        <f t="shared" si="11"/>
        <v>3.75</v>
      </c>
      <c r="BB143" s="43">
        <f t="shared" si="12"/>
        <v>6.606610275968516</v>
      </c>
      <c r="BC143" s="44">
        <v>6.63</v>
      </c>
      <c r="BD143" s="45">
        <f t="shared" si="13"/>
        <v>6.618305137984258</v>
      </c>
      <c r="BE143" s="61">
        <f t="shared" si="14"/>
        <v>97</v>
      </c>
      <c r="BF143" s="30">
        <f t="shared" si="15"/>
        <v>6.62</v>
      </c>
      <c r="BG143" s="43">
        <f t="shared" si="16"/>
        <v>4.71111111111111</v>
      </c>
      <c r="BH143" s="43">
        <f t="shared" si="17"/>
        <v>7.831996659429623</v>
      </c>
      <c r="BI143" s="43">
        <f t="shared" si="18"/>
        <v>6.941666666666667</v>
      </c>
    </row>
    <row r="144" spans="1:61" ht="15" customHeight="1">
      <c r="A144" s="41" t="s">
        <v>188</v>
      </c>
      <c r="B144" s="42" t="s">
        <v>60</v>
      </c>
      <c r="C144" s="42" t="s">
        <v>60</v>
      </c>
      <c r="D144" s="42" t="s">
        <v>60</v>
      </c>
      <c r="E144" s="42">
        <v>3.852386</v>
      </c>
      <c r="F144" s="42">
        <v>5.88</v>
      </c>
      <c r="G144" s="42">
        <v>10</v>
      </c>
      <c r="H144" s="42">
        <v>10</v>
      </c>
      <c r="I144" s="42">
        <v>7.5</v>
      </c>
      <c r="J144" s="42">
        <v>10</v>
      </c>
      <c r="K144" s="42">
        <v>10</v>
      </c>
      <c r="L144" s="42">
        <f t="shared" si="0"/>
        <v>9.5</v>
      </c>
      <c r="M144" s="42">
        <v>9.6</v>
      </c>
      <c r="N144" s="42">
        <v>10</v>
      </c>
      <c r="O144" s="47">
        <v>5</v>
      </c>
      <c r="P144" s="47">
        <v>5</v>
      </c>
      <c r="Q144" s="47">
        <f t="shared" si="92"/>
        <v>5</v>
      </c>
      <c r="R144" s="47">
        <f t="shared" si="93"/>
        <v>8.200000000000001</v>
      </c>
      <c r="S144" s="42">
        <f t="shared" si="3"/>
        <v>7.859999999999999</v>
      </c>
      <c r="T144" s="42">
        <v>5</v>
      </c>
      <c r="U144" s="42">
        <v>0</v>
      </c>
      <c r="V144" s="42">
        <v>10</v>
      </c>
      <c r="W144" s="42">
        <f t="shared" si="4"/>
        <v>5</v>
      </c>
      <c r="X144" s="42">
        <v>7.5</v>
      </c>
      <c r="Y144" s="42">
        <v>7.5</v>
      </c>
      <c r="Z144" s="42">
        <f t="shared" si="95"/>
        <v>7.5</v>
      </c>
      <c r="AA144" s="42">
        <v>5</v>
      </c>
      <c r="AB144" s="42">
        <v>5</v>
      </c>
      <c r="AC144" s="42">
        <v>5</v>
      </c>
      <c r="AD144" s="42">
        <v>5</v>
      </c>
      <c r="AE144" s="42">
        <v>7.5</v>
      </c>
      <c r="AF144" s="42" t="e">
        <f>#N/A</f>
        <v>#N/A</v>
      </c>
      <c r="AG144" s="42">
        <v>5</v>
      </c>
      <c r="AH144" s="42">
        <v>7.5</v>
      </c>
      <c r="AI144" s="42">
        <v>7.5</v>
      </c>
      <c r="AJ144" s="42" t="e">
        <f>#N/A</f>
        <v>#N/A</v>
      </c>
      <c r="AK144" s="42">
        <f t="shared" si="96"/>
        <v>5.625</v>
      </c>
      <c r="AL144" s="42">
        <v>10</v>
      </c>
      <c r="AM144" s="47">
        <v>3.3333333333333335</v>
      </c>
      <c r="AN144" s="47">
        <v>3.75</v>
      </c>
      <c r="AO144" s="47">
        <v>7.5</v>
      </c>
      <c r="AP144" s="47">
        <v>7.5</v>
      </c>
      <c r="AQ144" s="47">
        <f t="shared" si="97"/>
        <v>7.5</v>
      </c>
      <c r="AR144" s="47">
        <v>7.5</v>
      </c>
      <c r="AS144" s="42">
        <f t="shared" si="8"/>
        <v>6.416666666666666</v>
      </c>
      <c r="AT144" s="42">
        <v>5</v>
      </c>
      <c r="AU144" s="42">
        <v>5</v>
      </c>
      <c r="AV144" s="42">
        <f t="shared" si="94"/>
        <v>5</v>
      </c>
      <c r="AW144" s="42">
        <v>0</v>
      </c>
      <c r="AX144" s="42">
        <v>0</v>
      </c>
      <c r="AY144" s="42">
        <f t="shared" si="10"/>
        <v>0</v>
      </c>
      <c r="AZ144" s="42">
        <v>5</v>
      </c>
      <c r="BA144" s="42">
        <f t="shared" si="11"/>
        <v>3.3333333333333335</v>
      </c>
      <c r="BB144" s="43">
        <f t="shared" si="12"/>
        <v>5.715596499999999</v>
      </c>
      <c r="BC144" s="44">
        <v>5.71</v>
      </c>
      <c r="BD144" s="45">
        <f t="shared" si="13"/>
        <v>5.71279825</v>
      </c>
      <c r="BE144" s="61">
        <f t="shared" si="14"/>
        <v>140</v>
      </c>
      <c r="BF144" s="30">
        <f t="shared" si="15"/>
        <v>5.71</v>
      </c>
      <c r="BG144" s="43">
        <f t="shared" si="16"/>
        <v>3.852386</v>
      </c>
      <c r="BH144" s="43">
        <f t="shared" si="17"/>
        <v>7.859999999999999</v>
      </c>
      <c r="BI144" s="43">
        <f t="shared" si="18"/>
        <v>5.575</v>
      </c>
    </row>
    <row r="145" spans="1:61" ht="15" customHeight="1">
      <c r="A145" s="41" t="s">
        <v>189</v>
      </c>
      <c r="B145" s="42" t="s">
        <v>60</v>
      </c>
      <c r="C145" s="42" t="s">
        <v>60</v>
      </c>
      <c r="D145" s="42" t="s">
        <v>60</v>
      </c>
      <c r="E145" s="42">
        <v>4.938578</v>
      </c>
      <c r="F145" s="42">
        <v>0</v>
      </c>
      <c r="G145" s="42">
        <v>10</v>
      </c>
      <c r="H145" s="42">
        <v>10</v>
      </c>
      <c r="I145" s="42">
        <v>7.5</v>
      </c>
      <c r="J145" s="42">
        <v>10</v>
      </c>
      <c r="K145" s="42">
        <v>9.2582922921735</v>
      </c>
      <c r="L145" s="42">
        <f t="shared" si="0"/>
        <v>9.3516584584347</v>
      </c>
      <c r="M145" s="42">
        <v>10</v>
      </c>
      <c r="N145" s="42">
        <v>10</v>
      </c>
      <c r="O145" s="47">
        <v>5</v>
      </c>
      <c r="P145" s="47">
        <v>5</v>
      </c>
      <c r="Q145" s="47">
        <f t="shared" si="92"/>
        <v>5</v>
      </c>
      <c r="R145" s="47">
        <f t="shared" si="93"/>
        <v>8.333333333333334</v>
      </c>
      <c r="S145" s="42">
        <f t="shared" si="3"/>
        <v>5.894997263922678</v>
      </c>
      <c r="T145" s="42">
        <v>10</v>
      </c>
      <c r="U145" s="42">
        <v>10</v>
      </c>
      <c r="V145" s="42">
        <v>10</v>
      </c>
      <c r="W145" s="42">
        <f t="shared" si="4"/>
        <v>10</v>
      </c>
      <c r="X145" s="42" t="s">
        <v>60</v>
      </c>
      <c r="Y145" s="42" t="s">
        <v>60</v>
      </c>
      <c r="Z145" s="42" t="s">
        <v>60</v>
      </c>
      <c r="AA145" s="42" t="s">
        <v>60</v>
      </c>
      <c r="AB145" s="42" t="s">
        <v>60</v>
      </c>
      <c r="AC145" s="42" t="s">
        <v>60</v>
      </c>
      <c r="AD145" s="42" t="s">
        <v>60</v>
      </c>
      <c r="AE145" s="42" t="s">
        <v>60</v>
      </c>
      <c r="AF145" s="42" t="s">
        <v>60</v>
      </c>
      <c r="AG145" s="42" t="s">
        <v>60</v>
      </c>
      <c r="AH145" s="42" t="s">
        <v>60</v>
      </c>
      <c r="AI145" s="42" t="s">
        <v>60</v>
      </c>
      <c r="AJ145" s="42" t="s">
        <v>60</v>
      </c>
      <c r="AK145" s="42" t="s">
        <v>60</v>
      </c>
      <c r="AL145" s="42">
        <v>10</v>
      </c>
      <c r="AM145" s="47">
        <v>8</v>
      </c>
      <c r="AN145" s="47">
        <v>7.25</v>
      </c>
      <c r="AO145" s="47" t="s">
        <v>60</v>
      </c>
      <c r="AP145" s="47" t="s">
        <v>60</v>
      </c>
      <c r="AQ145" s="47" t="s">
        <v>60</v>
      </c>
      <c r="AR145" s="47" t="s">
        <v>60</v>
      </c>
      <c r="AS145" s="42">
        <f t="shared" si="8"/>
        <v>8.416666666666666</v>
      </c>
      <c r="AT145" s="42">
        <v>10</v>
      </c>
      <c r="AU145" s="42">
        <v>10</v>
      </c>
      <c r="AV145" s="42">
        <f t="shared" si="94"/>
        <v>10</v>
      </c>
      <c r="AW145" s="42">
        <v>0</v>
      </c>
      <c r="AX145" s="42">
        <v>0</v>
      </c>
      <c r="AY145" s="42">
        <f t="shared" si="10"/>
        <v>0</v>
      </c>
      <c r="AZ145" s="42">
        <v>10</v>
      </c>
      <c r="BA145" s="42">
        <f t="shared" si="11"/>
        <v>6.666666666666667</v>
      </c>
      <c r="BB145" s="43">
        <f t="shared" si="12"/>
        <v>6.888949371536225</v>
      </c>
      <c r="BC145" s="44">
        <v>7.07</v>
      </c>
      <c r="BD145" s="45">
        <f t="shared" si="13"/>
        <v>6.979474685768112</v>
      </c>
      <c r="BE145" s="61">
        <f t="shared" si="14"/>
        <v>73</v>
      </c>
      <c r="BF145" s="30">
        <f t="shared" si="15"/>
        <v>6.98</v>
      </c>
      <c r="BG145" s="43">
        <f t="shared" si="16"/>
        <v>4.938578</v>
      </c>
      <c r="BH145" s="43">
        <f t="shared" si="17"/>
        <v>5.894997263922678</v>
      </c>
      <c r="BI145" s="43">
        <f t="shared" si="18"/>
        <v>8.36111111111111</v>
      </c>
    </row>
    <row r="146" spans="1:61" ht="15" customHeight="1">
      <c r="A146" s="41" t="s">
        <v>190</v>
      </c>
      <c r="B146" s="42">
        <v>4.5</v>
      </c>
      <c r="C146" s="42">
        <v>5.4</v>
      </c>
      <c r="D146" s="42">
        <v>4.5</v>
      </c>
      <c r="E146" s="42">
        <v>4.801587301587302</v>
      </c>
      <c r="F146" s="42">
        <v>9.120000000000001</v>
      </c>
      <c r="G146" s="42">
        <v>10</v>
      </c>
      <c r="H146" s="42">
        <v>10</v>
      </c>
      <c r="I146" s="42">
        <v>2.5</v>
      </c>
      <c r="J146" s="42">
        <v>9.234525941915829</v>
      </c>
      <c r="K146" s="42">
        <v>9.485601432967437</v>
      </c>
      <c r="L146" s="42">
        <f t="shared" si="0"/>
        <v>8.244025474976652</v>
      </c>
      <c r="M146" s="42">
        <v>10</v>
      </c>
      <c r="N146" s="42">
        <v>7.5</v>
      </c>
      <c r="O146" s="47">
        <v>0</v>
      </c>
      <c r="P146" s="47">
        <v>0</v>
      </c>
      <c r="Q146" s="47">
        <f t="shared" si="92"/>
        <v>0</v>
      </c>
      <c r="R146" s="47">
        <f t="shared" si="93"/>
        <v>5.833333333333333</v>
      </c>
      <c r="S146" s="42">
        <f t="shared" si="3"/>
        <v>7.7324529361033285</v>
      </c>
      <c r="T146" s="42">
        <v>0</v>
      </c>
      <c r="U146" s="42">
        <v>10</v>
      </c>
      <c r="V146" s="42">
        <v>5</v>
      </c>
      <c r="W146" s="42">
        <f t="shared" si="4"/>
        <v>5</v>
      </c>
      <c r="X146" s="42">
        <v>2.5</v>
      </c>
      <c r="Y146" s="42">
        <v>5</v>
      </c>
      <c r="Z146" s="42">
        <f aca="true" t="shared" si="98" ref="Z146:Z155">#N/A</f>
        <v>3.75</v>
      </c>
      <c r="AA146" s="42">
        <v>7.5</v>
      </c>
      <c r="AB146" s="42">
        <v>5</v>
      </c>
      <c r="AC146" s="42">
        <v>7.5</v>
      </c>
      <c r="AD146" s="42">
        <v>7.5</v>
      </c>
      <c r="AE146" s="42">
        <v>5</v>
      </c>
      <c r="AF146" s="42" t="e">
        <f>#N/A</f>
        <v>#N/A</v>
      </c>
      <c r="AG146" s="42">
        <v>7.5</v>
      </c>
      <c r="AH146" s="42">
        <v>7.5</v>
      </c>
      <c r="AI146" s="42">
        <v>7.5</v>
      </c>
      <c r="AJ146" s="42" t="e">
        <f>#N/A</f>
        <v>#N/A</v>
      </c>
      <c r="AK146" s="42" t="e">
        <f aca="true" t="shared" si="99" ref="AK146:AK155">AVERAGE(AA146,AB146,AF146,AJ146)</f>
        <v>#N/A</v>
      </c>
      <c r="AL146" s="42">
        <v>10</v>
      </c>
      <c r="AM146" s="47">
        <v>4</v>
      </c>
      <c r="AN146" s="47">
        <v>5.25</v>
      </c>
      <c r="AO146" s="47">
        <v>10</v>
      </c>
      <c r="AP146" s="47">
        <v>7.5</v>
      </c>
      <c r="AQ146" s="47">
        <f aca="true" t="shared" si="100" ref="AQ146:AQ155">#N/A</f>
        <v>8.75</v>
      </c>
      <c r="AR146" s="47">
        <v>5</v>
      </c>
      <c r="AS146" s="42">
        <f t="shared" si="8"/>
        <v>6.6</v>
      </c>
      <c r="AT146" s="42">
        <v>5</v>
      </c>
      <c r="AU146" s="42">
        <v>0</v>
      </c>
      <c r="AV146" s="42">
        <f t="shared" si="94"/>
        <v>2.5</v>
      </c>
      <c r="AW146" s="42">
        <v>0</v>
      </c>
      <c r="AX146" s="42">
        <v>0</v>
      </c>
      <c r="AY146" s="42">
        <f t="shared" si="10"/>
        <v>0</v>
      </c>
      <c r="AZ146" s="42">
        <v>10</v>
      </c>
      <c r="BA146" s="42">
        <f t="shared" si="11"/>
        <v>4.166666666666667</v>
      </c>
      <c r="BB146" s="43">
        <f t="shared" si="12"/>
        <v>5.75184339275599</v>
      </c>
      <c r="BC146" s="44">
        <v>6.39</v>
      </c>
      <c r="BD146" s="45">
        <f t="shared" si="13"/>
        <v>6.0709216963779955</v>
      </c>
      <c r="BE146" s="61">
        <f t="shared" si="14"/>
        <v>129</v>
      </c>
      <c r="BF146" s="30">
        <f t="shared" si="15"/>
        <v>6.07</v>
      </c>
      <c r="BG146" s="43">
        <f t="shared" si="16"/>
        <v>4.801587301587302</v>
      </c>
      <c r="BH146" s="43">
        <f t="shared" si="17"/>
        <v>7.7324529361033285</v>
      </c>
      <c r="BI146" s="43" t="e">
        <f t="shared" si="18"/>
        <v>#N/A</v>
      </c>
    </row>
    <row r="147" spans="1:61" ht="15" customHeight="1">
      <c r="A147" s="41" t="s">
        <v>191</v>
      </c>
      <c r="B147" s="42">
        <v>4.5</v>
      </c>
      <c r="C147" s="42">
        <v>5.2</v>
      </c>
      <c r="D147" s="42">
        <v>3.9000000000000004</v>
      </c>
      <c r="E147" s="42">
        <v>4.563492063492063</v>
      </c>
      <c r="F147" s="42">
        <v>8.959999999999999</v>
      </c>
      <c r="G147" s="42">
        <v>10</v>
      </c>
      <c r="H147" s="42">
        <v>9.866684801088791</v>
      </c>
      <c r="I147" s="42">
        <v>5</v>
      </c>
      <c r="J147" s="42">
        <v>9.63116128301232</v>
      </c>
      <c r="K147" s="42">
        <v>9.488069636180956</v>
      </c>
      <c r="L147" s="42">
        <f t="shared" si="0"/>
        <v>8.797183144056413</v>
      </c>
      <c r="M147" s="42">
        <v>10</v>
      </c>
      <c r="N147" s="42">
        <v>10</v>
      </c>
      <c r="O147" s="47">
        <v>10</v>
      </c>
      <c r="P147" s="47">
        <v>10</v>
      </c>
      <c r="Q147" s="47">
        <f t="shared" si="92"/>
        <v>10</v>
      </c>
      <c r="R147" s="47">
        <f t="shared" si="93"/>
        <v>10</v>
      </c>
      <c r="S147" s="42">
        <f t="shared" si="3"/>
        <v>9.252394381352138</v>
      </c>
      <c r="T147" s="42">
        <v>10</v>
      </c>
      <c r="U147" s="42">
        <v>10</v>
      </c>
      <c r="V147" s="42">
        <v>10</v>
      </c>
      <c r="W147" s="42">
        <f t="shared" si="4"/>
        <v>10</v>
      </c>
      <c r="X147" s="42">
        <v>5</v>
      </c>
      <c r="Y147" s="42">
        <v>5</v>
      </c>
      <c r="Z147" s="42">
        <f t="shared" si="98"/>
        <v>5</v>
      </c>
      <c r="AA147" s="42">
        <v>7.5</v>
      </c>
      <c r="AB147" s="42">
        <v>7.5</v>
      </c>
      <c r="AC147" s="42">
        <v>5</v>
      </c>
      <c r="AD147" s="42">
        <v>7.5</v>
      </c>
      <c r="AE147" s="42">
        <v>5</v>
      </c>
      <c r="AF147" s="42" t="e">
        <f>#N/A</f>
        <v>#N/A</v>
      </c>
      <c r="AG147" s="42">
        <v>7.5</v>
      </c>
      <c r="AH147" s="42">
        <v>7.5</v>
      </c>
      <c r="AI147" s="42">
        <v>7.5</v>
      </c>
      <c r="AJ147" s="42" t="e">
        <f>#N/A</f>
        <v>#N/A</v>
      </c>
      <c r="AK147" s="42" t="e">
        <f t="shared" si="99"/>
        <v>#N/A</v>
      </c>
      <c r="AL147" s="42">
        <v>10</v>
      </c>
      <c r="AM147" s="47">
        <v>2.3333333333333335</v>
      </c>
      <c r="AN147" s="47">
        <v>3.5</v>
      </c>
      <c r="AO147" s="47">
        <v>10</v>
      </c>
      <c r="AP147" s="47">
        <v>10</v>
      </c>
      <c r="AQ147" s="47">
        <f t="shared" si="100"/>
        <v>10</v>
      </c>
      <c r="AR147" s="47">
        <v>5</v>
      </c>
      <c r="AS147" s="42">
        <f t="shared" si="8"/>
        <v>6.166666666666666</v>
      </c>
      <c r="AT147" s="42">
        <v>10</v>
      </c>
      <c r="AU147" s="42">
        <v>10</v>
      </c>
      <c r="AV147" s="42">
        <f t="shared" si="94"/>
        <v>10</v>
      </c>
      <c r="AW147" s="42">
        <v>10</v>
      </c>
      <c r="AX147" s="42">
        <v>10</v>
      </c>
      <c r="AY147" s="42">
        <f t="shared" si="10"/>
        <v>10</v>
      </c>
      <c r="AZ147" s="42">
        <v>10</v>
      </c>
      <c r="BA147" s="42">
        <f t="shared" si="11"/>
        <v>10</v>
      </c>
      <c r="BB147" s="43">
        <f t="shared" si="12"/>
        <v>7.27897161121105</v>
      </c>
      <c r="BC147" s="44">
        <v>6.92</v>
      </c>
      <c r="BD147" s="45">
        <f t="shared" si="13"/>
        <v>7.099485805605525</v>
      </c>
      <c r="BE147" s="61">
        <f t="shared" si="14"/>
        <v>61</v>
      </c>
      <c r="BF147" s="30">
        <f t="shared" si="15"/>
        <v>7.1</v>
      </c>
      <c r="BG147" s="43">
        <f t="shared" si="16"/>
        <v>4.563492063492063</v>
      </c>
      <c r="BH147" s="43">
        <f t="shared" si="17"/>
        <v>9.252394381352138</v>
      </c>
      <c r="BI147" s="43" t="e">
        <f t="shared" si="18"/>
        <v>#N/A</v>
      </c>
    </row>
    <row r="148" spans="1:61" ht="15" customHeight="1">
      <c r="A148" s="41" t="s">
        <v>192</v>
      </c>
      <c r="B148" s="42">
        <v>2.3000000000000003</v>
      </c>
      <c r="C148" s="42">
        <v>4.8</v>
      </c>
      <c r="D148" s="42">
        <v>3.5999999999999996</v>
      </c>
      <c r="E148" s="42">
        <v>3.587301587301588</v>
      </c>
      <c r="F148" s="42">
        <v>5.720000000000001</v>
      </c>
      <c r="G148" s="42">
        <v>5</v>
      </c>
      <c r="H148" s="42">
        <v>9.088590473358858</v>
      </c>
      <c r="I148" s="42">
        <v>5</v>
      </c>
      <c r="J148" s="42">
        <v>10</v>
      </c>
      <c r="K148" s="42">
        <v>10</v>
      </c>
      <c r="L148" s="42">
        <f t="shared" si="0"/>
        <v>7.817718094671771</v>
      </c>
      <c r="M148" s="42">
        <v>9.9</v>
      </c>
      <c r="N148" s="42">
        <v>7.5</v>
      </c>
      <c r="O148" s="47">
        <v>5</v>
      </c>
      <c r="P148" s="47">
        <v>5</v>
      </c>
      <c r="Q148" s="47">
        <f t="shared" si="92"/>
        <v>5</v>
      </c>
      <c r="R148" s="47">
        <f t="shared" si="93"/>
        <v>7.466666666666666</v>
      </c>
      <c r="S148" s="42">
        <f t="shared" si="3"/>
        <v>7.001461587112812</v>
      </c>
      <c r="T148" s="42">
        <v>10</v>
      </c>
      <c r="U148" s="42">
        <v>10</v>
      </c>
      <c r="V148" s="42">
        <v>5</v>
      </c>
      <c r="W148" s="42">
        <f t="shared" si="4"/>
        <v>8.333333333333334</v>
      </c>
      <c r="X148" s="42">
        <v>7.5</v>
      </c>
      <c r="Y148" s="42">
        <v>5</v>
      </c>
      <c r="Z148" s="42">
        <f t="shared" si="98"/>
        <v>6.25</v>
      </c>
      <c r="AA148" s="42">
        <v>5</v>
      </c>
      <c r="AB148" s="42">
        <v>5</v>
      </c>
      <c r="AC148" s="42">
        <v>5</v>
      </c>
      <c r="AD148" s="42">
        <v>5</v>
      </c>
      <c r="AE148" s="42">
        <v>7.5</v>
      </c>
      <c r="AF148" s="42" t="e">
        <f>#N/A</f>
        <v>#N/A</v>
      </c>
      <c r="AG148" s="42">
        <v>5</v>
      </c>
      <c r="AH148" s="42">
        <v>7.5</v>
      </c>
      <c r="AI148" s="42">
        <v>10</v>
      </c>
      <c r="AJ148" s="42" t="e">
        <f>#N/A</f>
        <v>#N/A</v>
      </c>
      <c r="AK148" s="42" t="e">
        <f t="shared" si="99"/>
        <v>#N/A</v>
      </c>
      <c r="AL148" s="42">
        <v>10</v>
      </c>
      <c r="AM148" s="47">
        <v>3.6666666666666665</v>
      </c>
      <c r="AN148" s="47">
        <v>4</v>
      </c>
      <c r="AO148" s="47">
        <v>10</v>
      </c>
      <c r="AP148" s="47">
        <v>7.5</v>
      </c>
      <c r="AQ148" s="47">
        <f t="shared" si="100"/>
        <v>8.75</v>
      </c>
      <c r="AR148" s="47">
        <v>7.5</v>
      </c>
      <c r="AS148" s="42">
        <f t="shared" si="8"/>
        <v>6.783333333333334</v>
      </c>
      <c r="AT148" s="42">
        <v>5</v>
      </c>
      <c r="AU148" s="42">
        <v>5</v>
      </c>
      <c r="AV148" s="42">
        <f t="shared" si="94"/>
        <v>5</v>
      </c>
      <c r="AW148" s="42">
        <v>0</v>
      </c>
      <c r="AX148" s="42">
        <v>0</v>
      </c>
      <c r="AY148" s="42">
        <f t="shared" si="10"/>
        <v>0</v>
      </c>
      <c r="AZ148" s="42">
        <v>10</v>
      </c>
      <c r="BA148" s="42">
        <f t="shared" si="11"/>
        <v>5</v>
      </c>
      <c r="BB148" s="43">
        <f t="shared" si="12"/>
        <v>5.8671907936036005</v>
      </c>
      <c r="BC148" s="44">
        <v>7.3</v>
      </c>
      <c r="BD148" s="45">
        <f t="shared" si="13"/>
        <v>6.5835953968018</v>
      </c>
      <c r="BE148" s="61">
        <f t="shared" si="14"/>
        <v>100</v>
      </c>
      <c r="BF148" s="30">
        <f t="shared" si="15"/>
        <v>6.58</v>
      </c>
      <c r="BG148" s="43">
        <f t="shared" si="16"/>
        <v>3.587301587301588</v>
      </c>
      <c r="BH148" s="43">
        <f t="shared" si="17"/>
        <v>7.001461587112812</v>
      </c>
      <c r="BI148" s="43" t="e">
        <f t="shared" si="18"/>
        <v>#N/A</v>
      </c>
    </row>
    <row r="149" spans="1:61" ht="15" customHeight="1">
      <c r="A149" s="41" t="s">
        <v>193</v>
      </c>
      <c r="B149" s="42">
        <v>4.9</v>
      </c>
      <c r="C149" s="42">
        <v>5.2</v>
      </c>
      <c r="D149" s="42">
        <v>3.3</v>
      </c>
      <c r="E149" s="42">
        <v>4.455555555555555</v>
      </c>
      <c r="F149" s="42">
        <v>8.28</v>
      </c>
      <c r="G149" s="42">
        <v>10</v>
      </c>
      <c r="H149" s="42">
        <v>10</v>
      </c>
      <c r="I149" s="42">
        <v>2.5</v>
      </c>
      <c r="J149" s="42">
        <v>9.992672317775199</v>
      </c>
      <c r="K149" s="42">
        <v>9.986810171995357</v>
      </c>
      <c r="L149" s="42">
        <f t="shared" si="0"/>
        <v>8.495896497954112</v>
      </c>
      <c r="M149" s="42">
        <v>10</v>
      </c>
      <c r="N149" s="42">
        <v>7.5</v>
      </c>
      <c r="O149" s="47">
        <v>10</v>
      </c>
      <c r="P149" s="47">
        <v>10</v>
      </c>
      <c r="Q149" s="47">
        <f t="shared" si="92"/>
        <v>10</v>
      </c>
      <c r="R149" s="47">
        <f t="shared" si="93"/>
        <v>9.166666666666666</v>
      </c>
      <c r="S149" s="42">
        <f t="shared" si="3"/>
        <v>8.647521054873593</v>
      </c>
      <c r="T149" s="42">
        <v>10</v>
      </c>
      <c r="U149" s="42">
        <v>10</v>
      </c>
      <c r="V149" s="42">
        <v>10</v>
      </c>
      <c r="W149" s="42">
        <f t="shared" si="4"/>
        <v>10</v>
      </c>
      <c r="X149" s="42">
        <v>7.5</v>
      </c>
      <c r="Y149" s="42">
        <v>7.5</v>
      </c>
      <c r="Z149" s="42">
        <f t="shared" si="98"/>
        <v>7.5</v>
      </c>
      <c r="AA149" s="42">
        <v>7.5</v>
      </c>
      <c r="AB149" s="42">
        <v>7.5</v>
      </c>
      <c r="AC149" s="42">
        <v>5</v>
      </c>
      <c r="AD149" s="42">
        <v>7.5</v>
      </c>
      <c r="AE149" s="42">
        <v>7.5</v>
      </c>
      <c r="AF149" s="42" t="e">
        <f>#N/A</f>
        <v>#N/A</v>
      </c>
      <c r="AG149" s="42">
        <v>5</v>
      </c>
      <c r="AH149" s="42">
        <v>7.5</v>
      </c>
      <c r="AI149" s="42">
        <v>7.5</v>
      </c>
      <c r="AJ149" s="42" t="e">
        <f>#N/A</f>
        <v>#N/A</v>
      </c>
      <c r="AK149" s="42" t="e">
        <f t="shared" si="99"/>
        <v>#N/A</v>
      </c>
      <c r="AL149" s="42">
        <v>10</v>
      </c>
      <c r="AM149" s="47">
        <v>3.6666666666666665</v>
      </c>
      <c r="AN149" s="47">
        <v>4</v>
      </c>
      <c r="AO149" s="47">
        <v>10</v>
      </c>
      <c r="AP149" s="47">
        <v>5</v>
      </c>
      <c r="AQ149" s="47">
        <f t="shared" si="100"/>
        <v>7.5</v>
      </c>
      <c r="AR149" s="47">
        <v>10</v>
      </c>
      <c r="AS149" s="42">
        <f t="shared" si="8"/>
        <v>7.033333333333334</v>
      </c>
      <c r="AT149" s="42">
        <v>10</v>
      </c>
      <c r="AU149" s="42">
        <v>10</v>
      </c>
      <c r="AV149" s="42">
        <f t="shared" si="94"/>
        <v>10</v>
      </c>
      <c r="AW149" s="42">
        <v>10</v>
      </c>
      <c r="AX149" s="42">
        <v>10</v>
      </c>
      <c r="AY149" s="42">
        <f t="shared" si="10"/>
        <v>10</v>
      </c>
      <c r="AZ149" s="42">
        <v>10</v>
      </c>
      <c r="BA149" s="42">
        <f t="shared" si="11"/>
        <v>10</v>
      </c>
      <c r="BB149" s="43">
        <f t="shared" si="12"/>
        <v>7.437435819273954</v>
      </c>
      <c r="BC149" s="44">
        <v>6.2</v>
      </c>
      <c r="BD149" s="45">
        <f t="shared" si="13"/>
        <v>6.818717909636977</v>
      </c>
      <c r="BE149" s="61">
        <f t="shared" si="14"/>
        <v>84</v>
      </c>
      <c r="BF149" s="30">
        <f t="shared" si="15"/>
        <v>6.82</v>
      </c>
      <c r="BG149" s="43">
        <f t="shared" si="16"/>
        <v>4.455555555555555</v>
      </c>
      <c r="BH149" s="43">
        <f t="shared" si="17"/>
        <v>8.647521054873593</v>
      </c>
      <c r="BI149" s="43" t="e">
        <f t="shared" si="18"/>
        <v>#N/A</v>
      </c>
    </row>
    <row r="150" spans="1:61" ht="15" customHeight="1">
      <c r="A150" s="41" t="s">
        <v>194</v>
      </c>
      <c r="B150" s="42">
        <v>6.6</v>
      </c>
      <c r="C150" s="42">
        <v>5.9</v>
      </c>
      <c r="D150" s="42">
        <v>7.800000000000001</v>
      </c>
      <c r="E150" s="42">
        <v>6.750793650793652</v>
      </c>
      <c r="F150" s="42">
        <v>8.959999999999999</v>
      </c>
      <c r="G150" s="42">
        <v>10</v>
      </c>
      <c r="H150" s="42">
        <v>10</v>
      </c>
      <c r="I150" s="42">
        <v>10</v>
      </c>
      <c r="J150" s="42">
        <v>10</v>
      </c>
      <c r="K150" s="42">
        <v>10</v>
      </c>
      <c r="L150" s="42">
        <f t="shared" si="0"/>
        <v>10</v>
      </c>
      <c r="M150" s="42">
        <v>10</v>
      </c>
      <c r="N150" s="42">
        <v>7.5</v>
      </c>
      <c r="O150" s="47">
        <v>0</v>
      </c>
      <c r="P150" s="47">
        <v>0</v>
      </c>
      <c r="Q150" s="47">
        <f t="shared" si="92"/>
        <v>0</v>
      </c>
      <c r="R150" s="47">
        <f t="shared" si="93"/>
        <v>5.833333333333333</v>
      </c>
      <c r="S150" s="42">
        <f t="shared" si="3"/>
        <v>8.264444444444445</v>
      </c>
      <c r="T150" s="42">
        <v>0</v>
      </c>
      <c r="U150" s="42">
        <v>5</v>
      </c>
      <c r="V150" s="42">
        <v>0</v>
      </c>
      <c r="W150" s="42">
        <f t="shared" si="4"/>
        <v>1.6666666666666667</v>
      </c>
      <c r="X150" s="42">
        <v>0</v>
      </c>
      <c r="Y150" s="42">
        <v>5</v>
      </c>
      <c r="Z150" s="42">
        <f t="shared" si="98"/>
        <v>2.5</v>
      </c>
      <c r="AA150" s="42">
        <v>0</v>
      </c>
      <c r="AB150" s="42">
        <v>0</v>
      </c>
      <c r="AC150" s="42">
        <v>0</v>
      </c>
      <c r="AD150" s="42">
        <v>0</v>
      </c>
      <c r="AE150" s="42">
        <v>5</v>
      </c>
      <c r="AF150" s="42" t="e">
        <f>#N/A</f>
        <v>#N/A</v>
      </c>
      <c r="AG150" s="42">
        <v>0</v>
      </c>
      <c r="AH150" s="42">
        <v>0</v>
      </c>
      <c r="AI150" s="42">
        <v>2.5</v>
      </c>
      <c r="AJ150" s="42" t="e">
        <f>#N/A</f>
        <v>#N/A</v>
      </c>
      <c r="AK150" s="42" t="e">
        <f t="shared" si="99"/>
        <v>#N/A</v>
      </c>
      <c r="AL150" s="42">
        <v>10</v>
      </c>
      <c r="AM150" s="47">
        <v>1.6666666666666667</v>
      </c>
      <c r="AN150" s="47">
        <v>3</v>
      </c>
      <c r="AO150" s="47">
        <v>5</v>
      </c>
      <c r="AP150" s="47">
        <v>7.5</v>
      </c>
      <c r="AQ150" s="47">
        <f t="shared" si="100"/>
        <v>6.25</v>
      </c>
      <c r="AR150" s="47">
        <v>2.5</v>
      </c>
      <c r="AS150" s="42">
        <f t="shared" si="8"/>
        <v>4.683333333333333</v>
      </c>
      <c r="AT150" s="42">
        <v>0</v>
      </c>
      <c r="AU150" s="42">
        <v>0</v>
      </c>
      <c r="AV150" s="42">
        <f t="shared" si="94"/>
        <v>0</v>
      </c>
      <c r="AW150" s="42">
        <v>0</v>
      </c>
      <c r="AX150" s="42">
        <v>0</v>
      </c>
      <c r="AY150" s="42">
        <f t="shared" si="10"/>
        <v>0</v>
      </c>
      <c r="AZ150" s="42">
        <v>0</v>
      </c>
      <c r="BA150" s="42">
        <f t="shared" si="11"/>
        <v>0</v>
      </c>
      <c r="BB150" s="43">
        <f t="shared" si="12"/>
        <v>4.701309523809524</v>
      </c>
      <c r="BC150" s="44">
        <v>8.15</v>
      </c>
      <c r="BD150" s="45">
        <f t="shared" si="13"/>
        <v>6.425654761904762</v>
      </c>
      <c r="BE150" s="61">
        <f t="shared" si="14"/>
        <v>110</v>
      </c>
      <c r="BF150" s="30">
        <f t="shared" si="15"/>
        <v>6.43</v>
      </c>
      <c r="BG150" s="43">
        <f t="shared" si="16"/>
        <v>6.750793650793652</v>
      </c>
      <c r="BH150" s="43">
        <f t="shared" si="17"/>
        <v>8.264444444444445</v>
      </c>
      <c r="BI150" s="43" t="e">
        <f t="shared" si="18"/>
        <v>#N/A</v>
      </c>
    </row>
    <row r="151" spans="1:61" ht="15" customHeight="1">
      <c r="A151" s="41" t="s">
        <v>195</v>
      </c>
      <c r="B151" s="42">
        <v>7.800000000000001</v>
      </c>
      <c r="C151" s="42">
        <v>7.199999999999999</v>
      </c>
      <c r="D151" s="42">
        <v>7.199999999999999</v>
      </c>
      <c r="E151" s="42">
        <v>7.420634920634921</v>
      </c>
      <c r="F151" s="42">
        <v>9.6</v>
      </c>
      <c r="G151" s="42">
        <v>10</v>
      </c>
      <c r="H151" s="42">
        <v>10</v>
      </c>
      <c r="I151" s="42">
        <v>10</v>
      </c>
      <c r="J151" s="42">
        <v>9.979201367559998</v>
      </c>
      <c r="K151" s="42">
        <v>9.800333128575996</v>
      </c>
      <c r="L151" s="42">
        <f t="shared" si="0"/>
        <v>9.955906899227198</v>
      </c>
      <c r="M151" s="42">
        <v>10</v>
      </c>
      <c r="N151" s="42">
        <v>10</v>
      </c>
      <c r="O151" s="47">
        <v>10</v>
      </c>
      <c r="P151" s="47">
        <v>10</v>
      </c>
      <c r="Q151" s="47">
        <f t="shared" si="92"/>
        <v>10</v>
      </c>
      <c r="R151" s="47">
        <f t="shared" si="93"/>
        <v>10</v>
      </c>
      <c r="S151" s="42">
        <f t="shared" si="3"/>
        <v>9.851968966409066</v>
      </c>
      <c r="T151" s="42">
        <v>10</v>
      </c>
      <c r="U151" s="42">
        <v>10</v>
      </c>
      <c r="V151" s="42">
        <v>10</v>
      </c>
      <c r="W151" s="42">
        <f t="shared" si="4"/>
        <v>10</v>
      </c>
      <c r="X151" s="42">
        <v>10</v>
      </c>
      <c r="Y151" s="42">
        <v>10</v>
      </c>
      <c r="Z151" s="42">
        <f t="shared" si="98"/>
        <v>10</v>
      </c>
      <c r="AA151" s="42">
        <v>10</v>
      </c>
      <c r="AB151" s="42">
        <v>10</v>
      </c>
      <c r="AC151" s="42">
        <v>10</v>
      </c>
      <c r="AD151" s="42">
        <v>10</v>
      </c>
      <c r="AE151" s="42">
        <v>10</v>
      </c>
      <c r="AF151" s="42" t="e">
        <f>#N/A</f>
        <v>#N/A</v>
      </c>
      <c r="AG151" s="42">
        <v>10</v>
      </c>
      <c r="AH151" s="42">
        <v>10</v>
      </c>
      <c r="AI151" s="42">
        <v>10</v>
      </c>
      <c r="AJ151" s="42" t="e">
        <f>#N/A</f>
        <v>#N/A</v>
      </c>
      <c r="AK151" s="42" t="e">
        <f t="shared" si="99"/>
        <v>#N/A</v>
      </c>
      <c r="AL151" s="42">
        <v>10</v>
      </c>
      <c r="AM151" s="47">
        <v>7.333333333333333</v>
      </c>
      <c r="AN151" s="47">
        <v>7.5</v>
      </c>
      <c r="AO151" s="47">
        <v>10</v>
      </c>
      <c r="AP151" s="47">
        <v>10</v>
      </c>
      <c r="AQ151" s="47">
        <f t="shared" si="100"/>
        <v>10</v>
      </c>
      <c r="AR151" s="47">
        <v>10</v>
      </c>
      <c r="AS151" s="42">
        <f t="shared" si="8"/>
        <v>8.966666666666665</v>
      </c>
      <c r="AT151" s="42">
        <v>10</v>
      </c>
      <c r="AU151" s="42">
        <v>10</v>
      </c>
      <c r="AV151" s="42">
        <f t="shared" si="94"/>
        <v>10</v>
      </c>
      <c r="AW151" s="42">
        <v>10</v>
      </c>
      <c r="AX151" s="42">
        <v>10</v>
      </c>
      <c r="AY151" s="42">
        <f t="shared" si="10"/>
        <v>10</v>
      </c>
      <c r="AZ151" s="42">
        <v>10</v>
      </c>
      <c r="BA151" s="42">
        <f t="shared" si="11"/>
        <v>10</v>
      </c>
      <c r="BB151" s="43">
        <f t="shared" si="12"/>
        <v>9.214817638427663</v>
      </c>
      <c r="BC151" s="44">
        <v>7.87</v>
      </c>
      <c r="BD151" s="45">
        <f t="shared" si="13"/>
        <v>8.542408819213831</v>
      </c>
      <c r="BE151" s="61">
        <f t="shared" si="14"/>
        <v>7</v>
      </c>
      <c r="BF151" s="30">
        <f t="shared" si="15"/>
        <v>8.54</v>
      </c>
      <c r="BG151" s="43">
        <f t="shared" si="16"/>
        <v>7.420634920634921</v>
      </c>
      <c r="BH151" s="43">
        <f t="shared" si="17"/>
        <v>9.851968966409066</v>
      </c>
      <c r="BI151" s="43" t="e">
        <f t="shared" si="18"/>
        <v>#N/A</v>
      </c>
    </row>
    <row r="152" spans="1:61" ht="15" customHeight="1">
      <c r="A152" s="41" t="s">
        <v>196</v>
      </c>
      <c r="B152" s="42">
        <v>6.9</v>
      </c>
      <c r="C152" s="42">
        <v>6.1</v>
      </c>
      <c r="D152" s="42">
        <v>6.5</v>
      </c>
      <c r="E152" s="42">
        <v>6.47936507936508</v>
      </c>
      <c r="F152" s="42">
        <v>8.120000000000001</v>
      </c>
      <c r="G152" s="42">
        <v>10</v>
      </c>
      <c r="H152" s="42">
        <v>9.963138206387251</v>
      </c>
      <c r="I152" s="42">
        <v>10</v>
      </c>
      <c r="J152" s="42">
        <v>9.993680835380673</v>
      </c>
      <c r="K152" s="42">
        <v>9.83127830466393</v>
      </c>
      <c r="L152" s="42">
        <f t="shared" si="0"/>
        <v>9.95761946928637</v>
      </c>
      <c r="M152" s="42">
        <v>10</v>
      </c>
      <c r="N152" s="42">
        <v>10</v>
      </c>
      <c r="O152" s="47">
        <v>10</v>
      </c>
      <c r="P152" s="47">
        <v>10</v>
      </c>
      <c r="Q152" s="47">
        <f t="shared" si="92"/>
        <v>10</v>
      </c>
      <c r="R152" s="47">
        <f t="shared" si="93"/>
        <v>10</v>
      </c>
      <c r="S152" s="42">
        <f t="shared" si="3"/>
        <v>9.359206489762125</v>
      </c>
      <c r="T152" s="42">
        <v>5</v>
      </c>
      <c r="U152" s="42">
        <v>10</v>
      </c>
      <c r="V152" s="42">
        <v>10</v>
      </c>
      <c r="W152" s="42">
        <f t="shared" si="4"/>
        <v>8.333333333333334</v>
      </c>
      <c r="X152" s="42">
        <v>10</v>
      </c>
      <c r="Y152" s="42">
        <v>10</v>
      </c>
      <c r="Z152" s="42">
        <f t="shared" si="98"/>
        <v>10</v>
      </c>
      <c r="AA152" s="42">
        <v>10</v>
      </c>
      <c r="AB152" s="42">
        <v>10</v>
      </c>
      <c r="AC152" s="42">
        <v>10</v>
      </c>
      <c r="AD152" s="42">
        <v>10</v>
      </c>
      <c r="AE152" s="42">
        <v>10</v>
      </c>
      <c r="AF152" s="42" t="e">
        <f>#N/A</f>
        <v>#N/A</v>
      </c>
      <c r="AG152" s="42">
        <v>10</v>
      </c>
      <c r="AH152" s="42">
        <v>10</v>
      </c>
      <c r="AI152" s="42">
        <v>10</v>
      </c>
      <c r="AJ152" s="42" t="e">
        <f>#N/A</f>
        <v>#N/A</v>
      </c>
      <c r="AK152" s="42" t="e">
        <f t="shared" si="99"/>
        <v>#N/A</v>
      </c>
      <c r="AL152" s="42">
        <v>10</v>
      </c>
      <c r="AM152" s="47">
        <v>8</v>
      </c>
      <c r="AN152" s="47">
        <v>7.5</v>
      </c>
      <c r="AO152" s="47">
        <v>10</v>
      </c>
      <c r="AP152" s="47">
        <v>10</v>
      </c>
      <c r="AQ152" s="47">
        <f t="shared" si="100"/>
        <v>10</v>
      </c>
      <c r="AR152" s="47">
        <v>10</v>
      </c>
      <c r="AS152" s="42">
        <f t="shared" si="8"/>
        <v>9.1</v>
      </c>
      <c r="AT152" s="42">
        <v>10</v>
      </c>
      <c r="AU152" s="42">
        <v>10</v>
      </c>
      <c r="AV152" s="42">
        <f t="shared" si="94"/>
        <v>10</v>
      </c>
      <c r="AW152" s="42">
        <v>10</v>
      </c>
      <c r="AX152" s="42">
        <v>10</v>
      </c>
      <c r="AY152" s="42">
        <f t="shared" si="10"/>
        <v>10</v>
      </c>
      <c r="AZ152" s="42">
        <v>10</v>
      </c>
      <c r="BA152" s="42">
        <f t="shared" si="11"/>
        <v>10</v>
      </c>
      <c r="BB152" s="43">
        <f t="shared" si="12"/>
        <v>8.702976225615135</v>
      </c>
      <c r="BC152" s="44">
        <v>7.73</v>
      </c>
      <c r="BD152" s="45">
        <f t="shared" si="13"/>
        <v>8.216488112807568</v>
      </c>
      <c r="BE152" s="61">
        <f t="shared" si="14"/>
        <v>19</v>
      </c>
      <c r="BF152" s="30">
        <f t="shared" si="15"/>
        <v>8.22</v>
      </c>
      <c r="BG152" s="43">
        <f t="shared" si="16"/>
        <v>6.47936507936508</v>
      </c>
      <c r="BH152" s="43">
        <f t="shared" si="17"/>
        <v>9.359206489762125</v>
      </c>
      <c r="BI152" s="43" t="e">
        <f t="shared" si="18"/>
        <v>#N/A</v>
      </c>
    </row>
    <row r="153" spans="1:61" ht="15" customHeight="1">
      <c r="A153" s="41" t="s">
        <v>197</v>
      </c>
      <c r="B153" s="42">
        <v>7.1</v>
      </c>
      <c r="C153" s="42">
        <v>7</v>
      </c>
      <c r="D153" s="42">
        <v>4.699999999999999</v>
      </c>
      <c r="E153" s="42">
        <v>6.26984126984127</v>
      </c>
      <c r="F153" s="42">
        <v>6.840000000000001</v>
      </c>
      <c r="G153" s="42">
        <v>10</v>
      </c>
      <c r="H153" s="42">
        <v>10</v>
      </c>
      <c r="I153" s="42">
        <v>10</v>
      </c>
      <c r="J153" s="42">
        <v>10</v>
      </c>
      <c r="K153" s="42">
        <v>10</v>
      </c>
      <c r="L153" s="42">
        <f t="shared" si="0"/>
        <v>10</v>
      </c>
      <c r="M153" s="42">
        <v>10</v>
      </c>
      <c r="N153" s="42">
        <v>10</v>
      </c>
      <c r="O153" s="47">
        <v>5</v>
      </c>
      <c r="P153" s="47">
        <v>5</v>
      </c>
      <c r="Q153" s="47">
        <f t="shared" si="92"/>
        <v>5</v>
      </c>
      <c r="R153" s="47">
        <f t="shared" si="93"/>
        <v>8.333333333333334</v>
      </c>
      <c r="S153" s="42">
        <f t="shared" si="3"/>
        <v>8.39111111111111</v>
      </c>
      <c r="T153" s="42">
        <v>10</v>
      </c>
      <c r="U153" s="42">
        <v>10</v>
      </c>
      <c r="V153" s="42">
        <v>10</v>
      </c>
      <c r="W153" s="42">
        <f t="shared" si="4"/>
        <v>10</v>
      </c>
      <c r="X153" s="42">
        <v>10</v>
      </c>
      <c r="Y153" s="42">
        <v>10</v>
      </c>
      <c r="Z153" s="42">
        <f t="shared" si="98"/>
        <v>10</v>
      </c>
      <c r="AA153" s="42">
        <v>10</v>
      </c>
      <c r="AB153" s="42">
        <v>10</v>
      </c>
      <c r="AC153" s="42">
        <v>7.5</v>
      </c>
      <c r="AD153" s="42">
        <v>7.5</v>
      </c>
      <c r="AE153" s="42">
        <v>7.5</v>
      </c>
      <c r="AF153" s="42" t="e">
        <f>#N/A</f>
        <v>#N/A</v>
      </c>
      <c r="AG153" s="42">
        <v>10</v>
      </c>
      <c r="AH153" s="42">
        <v>7.5</v>
      </c>
      <c r="AI153" s="42">
        <v>7.5</v>
      </c>
      <c r="AJ153" s="42" t="e">
        <f>#N/A</f>
        <v>#N/A</v>
      </c>
      <c r="AK153" s="42" t="e">
        <f t="shared" si="99"/>
        <v>#N/A</v>
      </c>
      <c r="AL153" s="42">
        <v>10</v>
      </c>
      <c r="AM153" s="58">
        <v>7.333333333333333</v>
      </c>
      <c r="AN153" s="42">
        <v>7.5</v>
      </c>
      <c r="AO153" s="42">
        <v>10</v>
      </c>
      <c r="AP153" s="42">
        <v>10</v>
      </c>
      <c r="AQ153" s="47">
        <f t="shared" si="100"/>
        <v>10</v>
      </c>
      <c r="AR153" s="42">
        <v>10</v>
      </c>
      <c r="AS153" s="42">
        <f t="shared" si="8"/>
        <v>8.966666666666665</v>
      </c>
      <c r="AT153" s="42">
        <v>10</v>
      </c>
      <c r="AU153" s="42">
        <v>10</v>
      </c>
      <c r="AV153" s="42">
        <f t="shared" si="94"/>
        <v>10</v>
      </c>
      <c r="AW153" s="42">
        <v>10</v>
      </c>
      <c r="AX153" s="42">
        <v>10</v>
      </c>
      <c r="AY153" s="42">
        <f t="shared" si="10"/>
        <v>10</v>
      </c>
      <c r="AZ153" s="42">
        <v>10</v>
      </c>
      <c r="BA153" s="42">
        <f t="shared" si="11"/>
        <v>10</v>
      </c>
      <c r="BB153" s="43">
        <f t="shared" si="12"/>
        <v>8.457738095238096</v>
      </c>
      <c r="BC153" s="44">
        <v>7.18</v>
      </c>
      <c r="BD153" s="45">
        <f t="shared" si="13"/>
        <v>7.818869047619048</v>
      </c>
      <c r="BE153" s="61">
        <f t="shared" si="14"/>
        <v>38</v>
      </c>
      <c r="BF153" s="30">
        <f t="shared" si="15"/>
        <v>7.82</v>
      </c>
      <c r="BG153" s="43">
        <f t="shared" si="16"/>
        <v>6.26984126984127</v>
      </c>
      <c r="BH153" s="43">
        <f t="shared" si="17"/>
        <v>8.39111111111111</v>
      </c>
      <c r="BI153" s="43" t="e">
        <f t="shared" si="18"/>
        <v>#N/A</v>
      </c>
    </row>
    <row r="154" spans="1:61" ht="15" customHeight="1">
      <c r="A154" s="41" t="s">
        <v>198</v>
      </c>
      <c r="B154" s="42">
        <v>2.5</v>
      </c>
      <c r="C154" s="42">
        <v>3.3</v>
      </c>
      <c r="D154" s="42">
        <v>1.6</v>
      </c>
      <c r="E154" s="42">
        <v>2.453968253968254</v>
      </c>
      <c r="F154" s="42">
        <v>0</v>
      </c>
      <c r="G154" s="42">
        <v>10</v>
      </c>
      <c r="H154" s="42">
        <v>10</v>
      </c>
      <c r="I154" s="42">
        <v>5</v>
      </c>
      <c r="J154" s="42">
        <v>10</v>
      </c>
      <c r="K154" s="42">
        <v>10</v>
      </c>
      <c r="L154" s="42">
        <f t="shared" si="0"/>
        <v>9</v>
      </c>
      <c r="M154" s="42">
        <v>10</v>
      </c>
      <c r="N154" s="42">
        <v>10</v>
      </c>
      <c r="O154" s="47">
        <v>10</v>
      </c>
      <c r="P154" s="47">
        <v>10</v>
      </c>
      <c r="Q154" s="47">
        <f t="shared" si="92"/>
        <v>10</v>
      </c>
      <c r="R154" s="47">
        <f t="shared" si="93"/>
        <v>10</v>
      </c>
      <c r="S154" s="42">
        <f t="shared" si="3"/>
        <v>6.333333333333333</v>
      </c>
      <c r="T154" s="42">
        <v>10</v>
      </c>
      <c r="U154" s="42">
        <v>10</v>
      </c>
      <c r="V154" s="42">
        <v>10</v>
      </c>
      <c r="W154" s="42">
        <f t="shared" si="4"/>
        <v>10</v>
      </c>
      <c r="X154" s="42">
        <v>10</v>
      </c>
      <c r="Y154" s="42">
        <v>7.5</v>
      </c>
      <c r="Z154" s="42">
        <f t="shared" si="98"/>
        <v>8.75</v>
      </c>
      <c r="AA154" s="42">
        <v>10</v>
      </c>
      <c r="AB154" s="42">
        <v>10</v>
      </c>
      <c r="AC154" s="42">
        <v>10</v>
      </c>
      <c r="AD154" s="42">
        <v>5</v>
      </c>
      <c r="AE154" s="42">
        <v>5</v>
      </c>
      <c r="AF154" s="42" t="e">
        <f>#N/A</f>
        <v>#N/A</v>
      </c>
      <c r="AG154" s="42">
        <v>10</v>
      </c>
      <c r="AH154" s="42">
        <v>7.5</v>
      </c>
      <c r="AI154" s="42">
        <v>10</v>
      </c>
      <c r="AJ154" s="42" t="e">
        <f>#N/A</f>
        <v>#N/A</v>
      </c>
      <c r="AK154" s="42" t="e">
        <f t="shared" si="99"/>
        <v>#N/A</v>
      </c>
      <c r="AL154" s="42">
        <v>10</v>
      </c>
      <c r="AM154" s="47">
        <v>1.3333333333333333</v>
      </c>
      <c r="AN154" s="47">
        <v>2.5</v>
      </c>
      <c r="AO154" s="47">
        <v>10</v>
      </c>
      <c r="AP154" s="47">
        <v>10</v>
      </c>
      <c r="AQ154" s="47">
        <f t="shared" si="100"/>
        <v>10</v>
      </c>
      <c r="AR154" s="47">
        <v>7.5</v>
      </c>
      <c r="AS154" s="42">
        <f t="shared" si="8"/>
        <v>6.266666666666667</v>
      </c>
      <c r="AT154" s="42">
        <v>10</v>
      </c>
      <c r="AU154" s="42">
        <v>10</v>
      </c>
      <c r="AV154" s="42">
        <f t="shared" si="94"/>
        <v>10</v>
      </c>
      <c r="AW154" s="42">
        <v>10</v>
      </c>
      <c r="AX154" s="42">
        <v>10</v>
      </c>
      <c r="AY154" s="42">
        <f t="shared" si="10"/>
        <v>10</v>
      </c>
      <c r="AZ154" s="42">
        <v>10</v>
      </c>
      <c r="BA154" s="42">
        <f t="shared" si="11"/>
        <v>10</v>
      </c>
      <c r="BB154" s="43">
        <f t="shared" si="12"/>
        <v>6.594325396825397</v>
      </c>
      <c r="BC154" s="44">
        <v>3.23</v>
      </c>
      <c r="BD154" s="45">
        <f t="shared" si="13"/>
        <v>4.912162698412699</v>
      </c>
      <c r="BE154" s="61">
        <f t="shared" si="14"/>
        <v>153</v>
      </c>
      <c r="BF154" s="30">
        <f t="shared" si="15"/>
        <v>4.91</v>
      </c>
      <c r="BG154" s="43">
        <f t="shared" si="16"/>
        <v>2.453968253968254</v>
      </c>
      <c r="BH154" s="43">
        <f t="shared" si="17"/>
        <v>6.333333333333333</v>
      </c>
      <c r="BI154" s="43" t="e">
        <f t="shared" si="18"/>
        <v>#N/A</v>
      </c>
    </row>
    <row r="155" spans="1:61" ht="15" customHeight="1">
      <c r="A155" s="41" t="s">
        <v>199</v>
      </c>
      <c r="B155" s="42">
        <v>6.2</v>
      </c>
      <c r="C155" s="42">
        <v>4.2</v>
      </c>
      <c r="D155" s="42">
        <v>4.699999999999999</v>
      </c>
      <c r="E155" s="42">
        <v>5.061904761904762</v>
      </c>
      <c r="F155" s="42">
        <v>8.68</v>
      </c>
      <c r="G155" s="42">
        <v>10</v>
      </c>
      <c r="H155" s="42">
        <v>10</v>
      </c>
      <c r="I155" s="42">
        <v>10</v>
      </c>
      <c r="J155" s="42">
        <v>10</v>
      </c>
      <c r="K155" s="42">
        <v>10</v>
      </c>
      <c r="L155" s="42">
        <f t="shared" si="0"/>
        <v>10</v>
      </c>
      <c r="M155" s="42">
        <v>10</v>
      </c>
      <c r="N155" s="42">
        <v>7.5</v>
      </c>
      <c r="O155" s="47">
        <v>5</v>
      </c>
      <c r="P155" s="47">
        <v>5</v>
      </c>
      <c r="Q155" s="47">
        <f t="shared" si="92"/>
        <v>5</v>
      </c>
      <c r="R155" s="47">
        <f t="shared" si="93"/>
        <v>7.5</v>
      </c>
      <c r="S155" s="42">
        <f t="shared" si="3"/>
        <v>8.726666666666667</v>
      </c>
      <c r="T155" s="42">
        <v>5</v>
      </c>
      <c r="U155" s="42">
        <v>0</v>
      </c>
      <c r="V155" s="42">
        <v>5</v>
      </c>
      <c r="W155" s="42">
        <f t="shared" si="4"/>
        <v>3.3333333333333335</v>
      </c>
      <c r="X155" s="42">
        <v>2.5</v>
      </c>
      <c r="Y155" s="42">
        <v>2.5</v>
      </c>
      <c r="Z155" s="42">
        <f t="shared" si="98"/>
        <v>2.5</v>
      </c>
      <c r="AA155" s="42">
        <v>2.5</v>
      </c>
      <c r="AB155" s="42">
        <v>2.5</v>
      </c>
      <c r="AC155" s="42">
        <v>7.5</v>
      </c>
      <c r="AD155" s="42">
        <v>2.5</v>
      </c>
      <c r="AE155" s="42">
        <v>2.5</v>
      </c>
      <c r="AF155" s="42" t="e">
        <f>#N/A</f>
        <v>#N/A</v>
      </c>
      <c r="AG155" s="42">
        <v>0</v>
      </c>
      <c r="AH155" s="42">
        <v>2.5</v>
      </c>
      <c r="AI155" s="42">
        <v>7.5</v>
      </c>
      <c r="AJ155" s="42" t="e">
        <f>#N/A</f>
        <v>#N/A</v>
      </c>
      <c r="AK155" s="42" t="e">
        <f t="shared" si="99"/>
        <v>#N/A</v>
      </c>
      <c r="AL155" s="42">
        <v>10</v>
      </c>
      <c r="AM155" s="47">
        <v>0.3333333333333333</v>
      </c>
      <c r="AN155" s="47">
        <v>1.75</v>
      </c>
      <c r="AO155" s="47">
        <v>7.5</v>
      </c>
      <c r="AP155" s="47">
        <v>5</v>
      </c>
      <c r="AQ155" s="47">
        <f t="shared" si="100"/>
        <v>6.25</v>
      </c>
      <c r="AR155" s="47">
        <v>2.5</v>
      </c>
      <c r="AS155" s="42">
        <f t="shared" si="8"/>
        <v>4.166666666666667</v>
      </c>
      <c r="AT155" s="42">
        <v>10</v>
      </c>
      <c r="AU155" s="42">
        <v>10</v>
      </c>
      <c r="AV155" s="42">
        <f t="shared" si="94"/>
        <v>10</v>
      </c>
      <c r="AW155" s="42">
        <v>10</v>
      </c>
      <c r="AX155" s="42">
        <v>10</v>
      </c>
      <c r="AY155" s="42">
        <f t="shared" si="10"/>
        <v>10</v>
      </c>
      <c r="AZ155" s="42">
        <v>10</v>
      </c>
      <c r="BA155" s="42">
        <f t="shared" si="11"/>
        <v>10</v>
      </c>
      <c r="BB155" s="43">
        <f t="shared" si="12"/>
        <v>5.7596428571428575</v>
      </c>
      <c r="BC155" s="44">
        <v>6.46</v>
      </c>
      <c r="BD155" s="45">
        <f t="shared" si="13"/>
        <v>6.109821428571429</v>
      </c>
      <c r="BE155" s="61">
        <f t="shared" si="14"/>
        <v>126</v>
      </c>
      <c r="BF155" s="30">
        <f t="shared" si="15"/>
        <v>6.11</v>
      </c>
      <c r="BG155" s="43">
        <f t="shared" si="16"/>
        <v>5.061904761904762</v>
      </c>
      <c r="BH155" s="43">
        <f t="shared" si="17"/>
        <v>8.726666666666667</v>
      </c>
      <c r="BI155" s="43" t="e">
        <f t="shared" si="18"/>
        <v>#N/A</v>
      </c>
    </row>
    <row r="156" spans="1:61" ht="15" customHeight="1">
      <c r="A156" s="41" t="s">
        <v>214</v>
      </c>
      <c r="B156" s="42" t="s">
        <v>60</v>
      </c>
      <c r="C156" s="42" t="s">
        <v>60</v>
      </c>
      <c r="D156" s="42" t="s">
        <v>60</v>
      </c>
      <c r="E156" s="42">
        <v>3.33161</v>
      </c>
      <c r="F156" s="42">
        <v>8.08</v>
      </c>
      <c r="G156" s="42">
        <v>0</v>
      </c>
      <c r="H156" s="42">
        <v>2.4151090453401665</v>
      </c>
      <c r="I156" s="42">
        <v>2.5</v>
      </c>
      <c r="J156" s="42">
        <v>1.8406938955896806</v>
      </c>
      <c r="K156" s="42">
        <v>2.911194856488315</v>
      </c>
      <c r="L156" s="42">
        <f t="shared" si="0"/>
        <v>1.9333995594836324</v>
      </c>
      <c r="M156" s="42">
        <v>6.2</v>
      </c>
      <c r="N156" s="42">
        <v>7.5</v>
      </c>
      <c r="O156" s="47">
        <v>0</v>
      </c>
      <c r="P156" s="47">
        <v>0</v>
      </c>
      <c r="Q156" s="47">
        <f t="shared" si="92"/>
        <v>0</v>
      </c>
      <c r="R156" s="47">
        <f t="shared" si="93"/>
        <v>4.566666666666666</v>
      </c>
      <c r="S156" s="42">
        <f t="shared" si="3"/>
        <v>4.860022075383433</v>
      </c>
      <c r="T156" s="42">
        <v>0</v>
      </c>
      <c r="U156" s="42">
        <v>5</v>
      </c>
      <c r="V156" s="42">
        <v>0</v>
      </c>
      <c r="W156" s="42">
        <f t="shared" si="4"/>
        <v>1.6666666666666667</v>
      </c>
      <c r="X156" s="42" t="s">
        <v>60</v>
      </c>
      <c r="Y156" s="42" t="s">
        <v>60</v>
      </c>
      <c r="Z156" s="42" t="s">
        <v>60</v>
      </c>
      <c r="AA156" s="42" t="s">
        <v>60</v>
      </c>
      <c r="AB156" s="42" t="s">
        <v>60</v>
      </c>
      <c r="AC156" s="42" t="s">
        <v>60</v>
      </c>
      <c r="AD156" s="42" t="s">
        <v>60</v>
      </c>
      <c r="AE156" s="42" t="s">
        <v>60</v>
      </c>
      <c r="AF156" s="42" t="s">
        <v>60</v>
      </c>
      <c r="AG156" s="42" t="s">
        <v>60</v>
      </c>
      <c r="AH156" s="42" t="s">
        <v>60</v>
      </c>
      <c r="AI156" s="42" t="s">
        <v>60</v>
      </c>
      <c r="AJ156" s="42" t="s">
        <v>60</v>
      </c>
      <c r="AK156" s="42" t="s">
        <v>60</v>
      </c>
      <c r="AL156" s="42">
        <v>10</v>
      </c>
      <c r="AM156" s="47">
        <v>2</v>
      </c>
      <c r="AN156" s="47">
        <v>2.75</v>
      </c>
      <c r="AO156" s="47" t="s">
        <v>60</v>
      </c>
      <c r="AP156" s="47" t="s">
        <v>60</v>
      </c>
      <c r="AQ156" s="47" t="s">
        <v>60</v>
      </c>
      <c r="AR156" s="47" t="s">
        <v>60</v>
      </c>
      <c r="AS156" s="42">
        <f t="shared" si="8"/>
        <v>4.916666666666667</v>
      </c>
      <c r="AT156" s="42">
        <v>0</v>
      </c>
      <c r="AU156" s="42">
        <v>0</v>
      </c>
      <c r="AV156" s="42">
        <f t="shared" si="94"/>
        <v>0</v>
      </c>
      <c r="AW156" s="42">
        <v>0</v>
      </c>
      <c r="AX156" s="42">
        <v>0</v>
      </c>
      <c r="AY156" s="42">
        <f t="shared" si="10"/>
        <v>0</v>
      </c>
      <c r="AZ156" s="42">
        <v>0</v>
      </c>
      <c r="BA156" s="42">
        <f t="shared" si="11"/>
        <v>0</v>
      </c>
      <c r="BB156" s="43">
        <f t="shared" si="12"/>
        <v>3.1451302410680806</v>
      </c>
      <c r="BC156" s="44">
        <v>6.28</v>
      </c>
      <c r="BD156" s="45">
        <f t="shared" si="13"/>
        <v>4.71256512053404</v>
      </c>
      <c r="BE156" s="61">
        <f t="shared" si="14"/>
        <v>155</v>
      </c>
      <c r="BF156" s="30">
        <f t="shared" si="15"/>
        <v>4.71</v>
      </c>
      <c r="BG156" s="43">
        <f t="shared" si="16"/>
        <v>3.33161</v>
      </c>
      <c r="BH156" s="43">
        <f t="shared" si="17"/>
        <v>4.860022075383433</v>
      </c>
      <c r="BI156" s="43">
        <f t="shared" si="18"/>
        <v>2.1944444444444446</v>
      </c>
    </row>
    <row r="157" spans="1:61" ht="15" customHeight="1">
      <c r="A157" s="41" t="s">
        <v>200</v>
      </c>
      <c r="B157" s="42">
        <v>3.9000000000000004</v>
      </c>
      <c r="C157" s="42">
        <v>4.699999999999999</v>
      </c>
      <c r="D157" s="42">
        <v>3.5</v>
      </c>
      <c r="E157" s="42">
        <v>4.053968253968254</v>
      </c>
      <c r="F157" s="42">
        <v>5.720000000000001</v>
      </c>
      <c r="G157" s="42">
        <v>10</v>
      </c>
      <c r="H157" s="42">
        <v>10</v>
      </c>
      <c r="I157" s="42">
        <v>7.5</v>
      </c>
      <c r="J157" s="42">
        <v>10</v>
      </c>
      <c r="K157" s="42">
        <v>10</v>
      </c>
      <c r="L157" s="42">
        <f t="shared" si="0"/>
        <v>9.5</v>
      </c>
      <c r="M157" s="42">
        <v>9.9</v>
      </c>
      <c r="N157" s="42">
        <v>7.5</v>
      </c>
      <c r="O157" s="47">
        <v>5</v>
      </c>
      <c r="P157" s="47">
        <v>5</v>
      </c>
      <c r="Q157" s="47">
        <f t="shared" si="92"/>
        <v>5</v>
      </c>
      <c r="R157" s="47">
        <f t="shared" si="93"/>
        <v>7.466666666666666</v>
      </c>
      <c r="S157" s="42">
        <f t="shared" si="3"/>
        <v>7.562222222222222</v>
      </c>
      <c r="T157" s="42">
        <v>10</v>
      </c>
      <c r="U157" s="42">
        <v>5</v>
      </c>
      <c r="V157" s="42">
        <v>5</v>
      </c>
      <c r="W157" s="42">
        <f t="shared" si="4"/>
        <v>6.666666666666667</v>
      </c>
      <c r="X157" s="42">
        <v>7.5</v>
      </c>
      <c r="Y157" s="42">
        <v>7.5</v>
      </c>
      <c r="Z157" s="42">
        <f aca="true" t="shared" si="101" ref="Z157:Z158">#N/A</f>
        <v>7.5</v>
      </c>
      <c r="AA157" s="42">
        <v>7.5</v>
      </c>
      <c r="AB157" s="42">
        <v>7.5</v>
      </c>
      <c r="AC157" s="42">
        <v>7.5</v>
      </c>
      <c r="AD157" s="42">
        <v>7.5</v>
      </c>
      <c r="AE157" s="42">
        <v>10</v>
      </c>
      <c r="AF157" s="42" t="e">
        <f>#N/A</f>
        <v>#N/A</v>
      </c>
      <c r="AG157" s="42">
        <v>7.5</v>
      </c>
      <c r="AH157" s="42">
        <v>5</v>
      </c>
      <c r="AI157" s="42">
        <v>10</v>
      </c>
      <c r="AJ157" s="42" t="e">
        <f>#N/A</f>
        <v>#N/A</v>
      </c>
      <c r="AK157" s="42">
        <f>AVERAGE(AA157,AB157,AF157,AJ157)</f>
        <v>7.708333333333334</v>
      </c>
      <c r="AL157" s="42">
        <v>10</v>
      </c>
      <c r="AM157" s="47">
        <v>4</v>
      </c>
      <c r="AN157" s="47">
        <v>4</v>
      </c>
      <c r="AO157" s="47">
        <v>7.5</v>
      </c>
      <c r="AP157" s="47">
        <v>7.5</v>
      </c>
      <c r="AQ157" s="47">
        <f aca="true" t="shared" si="102" ref="AQ157:AQ158">#N/A</f>
        <v>7.5</v>
      </c>
      <c r="AR157" s="47">
        <v>7.5</v>
      </c>
      <c r="AS157" s="42">
        <f t="shared" si="8"/>
        <v>6.6</v>
      </c>
      <c r="AT157" s="42">
        <v>0</v>
      </c>
      <c r="AU157" s="42">
        <v>5</v>
      </c>
      <c r="AV157" s="42">
        <f t="shared" si="94"/>
        <v>2.5</v>
      </c>
      <c r="AW157" s="42">
        <v>0</v>
      </c>
      <c r="AX157" s="42">
        <v>10</v>
      </c>
      <c r="AY157" s="42">
        <f t="shared" si="10"/>
        <v>5</v>
      </c>
      <c r="AZ157" s="42" t="s">
        <v>60</v>
      </c>
      <c r="BA157" s="42">
        <f t="shared" si="11"/>
        <v>3.75</v>
      </c>
      <c r="BB157" s="43">
        <f t="shared" si="12"/>
        <v>6.126547619047619</v>
      </c>
      <c r="BC157" s="44">
        <v>6.97</v>
      </c>
      <c r="BD157" s="45">
        <f t="shared" si="13"/>
        <v>6.54827380952381</v>
      </c>
      <c r="BE157" s="61">
        <f t="shared" si="14"/>
        <v>101</v>
      </c>
      <c r="BF157" s="30">
        <f t="shared" si="15"/>
        <v>6.55</v>
      </c>
      <c r="BG157" s="43">
        <f t="shared" si="16"/>
        <v>4.053968253968254</v>
      </c>
      <c r="BH157" s="43">
        <f t="shared" si="17"/>
        <v>7.562222222222222</v>
      </c>
      <c r="BI157" s="43">
        <f t="shared" si="18"/>
        <v>6.445</v>
      </c>
    </row>
    <row r="158" spans="1:61" ht="15" customHeight="1">
      <c r="A158" s="41" t="s">
        <v>201</v>
      </c>
      <c r="B158" s="42">
        <v>2.2</v>
      </c>
      <c r="C158" s="42">
        <v>4</v>
      </c>
      <c r="D158" s="42">
        <v>3.5999999999999996</v>
      </c>
      <c r="E158" s="42">
        <v>3.2793650793650797</v>
      </c>
      <c r="F158" s="42">
        <v>5.760000000000001</v>
      </c>
      <c r="G158" s="42">
        <v>5</v>
      </c>
      <c r="H158" s="42">
        <v>10</v>
      </c>
      <c r="I158" s="42">
        <v>5</v>
      </c>
      <c r="J158" s="42">
        <v>9.61963809414879</v>
      </c>
      <c r="K158" s="42">
        <v>9.986575462146428</v>
      </c>
      <c r="L158" s="42">
        <f t="shared" si="0"/>
        <v>7.921242711259043</v>
      </c>
      <c r="M158" s="42">
        <v>10</v>
      </c>
      <c r="N158" s="42">
        <v>7.5</v>
      </c>
      <c r="O158" s="47">
        <v>5</v>
      </c>
      <c r="P158" s="47">
        <v>5</v>
      </c>
      <c r="Q158" s="47">
        <f t="shared" si="92"/>
        <v>5</v>
      </c>
      <c r="R158" s="47">
        <f t="shared" si="93"/>
        <v>7.5</v>
      </c>
      <c r="S158" s="42">
        <f t="shared" si="3"/>
        <v>7.0604142370863485</v>
      </c>
      <c r="T158" s="42">
        <v>0</v>
      </c>
      <c r="U158" s="42">
        <v>0</v>
      </c>
      <c r="V158" s="42">
        <v>10</v>
      </c>
      <c r="W158" s="42">
        <f t="shared" si="4"/>
        <v>3.3333333333333335</v>
      </c>
      <c r="X158" s="42">
        <v>2.5</v>
      </c>
      <c r="Y158" s="42">
        <v>5</v>
      </c>
      <c r="Z158" s="42">
        <f t="shared" si="101"/>
        <v>3.75</v>
      </c>
      <c r="AA158" s="42">
        <v>5</v>
      </c>
      <c r="AB158" s="42">
        <v>5</v>
      </c>
      <c r="AC158" s="42">
        <v>2.5</v>
      </c>
      <c r="AD158" s="42">
        <v>2.5</v>
      </c>
      <c r="AE158" s="42">
        <v>5</v>
      </c>
      <c r="AF158" s="42" t="e">
        <f>#N/A</f>
        <v>#N/A</v>
      </c>
      <c r="AG158" s="42">
        <v>2.5</v>
      </c>
      <c r="AH158" s="42">
        <v>2.5</v>
      </c>
      <c r="AI158" s="42">
        <v>2.5</v>
      </c>
      <c r="AJ158" s="42" t="e">
        <f>#N/A</f>
        <v>#N/A</v>
      </c>
      <c r="AK158" s="42">
        <f>AVERAGE(AA158:AB158,AF158,AJ158)</f>
        <v>3.9583333333333335</v>
      </c>
      <c r="AL158" s="42">
        <v>10</v>
      </c>
      <c r="AM158" s="47">
        <v>2</v>
      </c>
      <c r="AN158" s="47">
        <v>3.75</v>
      </c>
      <c r="AO158" s="47">
        <v>7.5</v>
      </c>
      <c r="AP158" s="47">
        <v>7.5</v>
      </c>
      <c r="AQ158" s="47">
        <f t="shared" si="102"/>
        <v>7.5</v>
      </c>
      <c r="AR158" s="47">
        <v>7.5</v>
      </c>
      <c r="AS158" s="42">
        <f t="shared" si="8"/>
        <v>6.15</v>
      </c>
      <c r="AT158" s="42">
        <v>0</v>
      </c>
      <c r="AU158" s="42">
        <v>10</v>
      </c>
      <c r="AV158" s="42">
        <f t="shared" si="94"/>
        <v>5</v>
      </c>
      <c r="AW158" s="42">
        <v>0</v>
      </c>
      <c r="AX158" s="42">
        <v>10</v>
      </c>
      <c r="AY158" s="42">
        <f t="shared" si="10"/>
        <v>5</v>
      </c>
      <c r="AZ158" s="42" t="s">
        <v>60</v>
      </c>
      <c r="BA158" s="42">
        <f t="shared" si="11"/>
        <v>5</v>
      </c>
      <c r="BB158" s="43">
        <f t="shared" si="12"/>
        <v>4.804111495779525</v>
      </c>
      <c r="BC158" s="44">
        <v>5.33</v>
      </c>
      <c r="BD158" s="45">
        <f t="shared" si="13"/>
        <v>5.067055747889762</v>
      </c>
      <c r="BE158" s="61">
        <f t="shared" si="14"/>
        <v>149</v>
      </c>
      <c r="BF158" s="30">
        <f t="shared" si="15"/>
        <v>5.07</v>
      </c>
      <c r="BG158" s="43">
        <f t="shared" si="16"/>
        <v>3.2793650793650797</v>
      </c>
      <c r="BH158" s="43">
        <f t="shared" si="17"/>
        <v>7.0604142370863485</v>
      </c>
      <c r="BI158" s="43">
        <f t="shared" si="18"/>
        <v>4.438333333333334</v>
      </c>
    </row>
  </sheetData>
  <sheetProtection selectLockedCells="1" selectUnlockedCells="1"/>
  <printOptions/>
  <pageMargins left="0" right="0" top="0" bottom="0" header="0.5118055555555555" footer="0.5118055555555555"/>
  <pageSetup fitToWidth="0" fitToHeight="1" horizontalDpi="300" verticalDpi="300" orientation="portrait" paperSize="5"/>
</worksheet>
</file>

<file path=xl/worksheets/sheet7.xml><?xml version="1.0" encoding="utf-8"?>
<worksheet xmlns="http://schemas.openxmlformats.org/spreadsheetml/2006/main" xmlns:r="http://schemas.openxmlformats.org/officeDocument/2006/relationships">
  <sheetPr>
    <tabColor indexed="25"/>
    <pageSetUpPr fitToPage="1"/>
  </sheetPr>
  <dimension ref="A1:BM160"/>
  <sheetViews>
    <sheetView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0.421875" style="6" customWidth="1"/>
    <col min="2" max="5" width="12.57421875" style="6" customWidth="1"/>
    <col min="6" max="6" width="12.57421875" style="7" customWidth="1"/>
    <col min="7" max="17" width="12.57421875" style="6" customWidth="1"/>
    <col min="18" max="18" width="12.57421875" style="7" customWidth="1"/>
    <col min="19" max="21" width="12.57421875" style="6" customWidth="1"/>
    <col min="22" max="22" width="12.57421875" style="7" customWidth="1"/>
    <col min="23" max="25" width="12.57421875" style="6" customWidth="1"/>
    <col min="26" max="26" width="12.57421875" style="7" customWidth="1"/>
    <col min="27" max="31" width="12.57421875" style="6" customWidth="1"/>
    <col min="32" max="32" width="12.57421875" style="7" customWidth="1"/>
    <col min="33" max="33" width="12.57421875" style="8" customWidth="1"/>
    <col min="34" max="34" width="12.57421875" style="9" customWidth="1"/>
    <col min="35" max="35" width="12.57421875" style="10" customWidth="1"/>
    <col min="36" max="40" width="12.57421875" style="6" customWidth="1"/>
    <col min="41" max="43" width="12.57421875" style="7" customWidth="1"/>
    <col min="44" max="53" width="12.57421875" style="6" customWidth="1"/>
    <col min="54" max="55" width="13.57421875" style="11" customWidth="1"/>
    <col min="56" max="56" width="13.7109375" style="11" customWidth="1"/>
    <col min="57" max="57" width="11.57421875" style="6" customWidth="1"/>
    <col min="58" max="58" width="11.7109375" style="6" customWidth="1"/>
    <col min="59" max="59" width="12.57421875" style="6" customWidth="1"/>
    <col min="60" max="60" width="12.7109375" style="6" customWidth="1"/>
    <col min="61" max="61" width="13.140625" style="6" customWidth="1"/>
    <col min="62" max="64" width="12.57421875" style="6" customWidth="1"/>
    <col min="65" max="16384" width="9.00390625" style="6" customWidth="1"/>
  </cols>
  <sheetData>
    <row r="1" spans="1:61" s="56" customFormat="1" ht="93" customHeight="1">
      <c r="A1" s="14" t="s">
        <v>228</v>
      </c>
      <c r="B1" s="15" t="s">
        <v>4</v>
      </c>
      <c r="C1" s="15" t="s">
        <v>5</v>
      </c>
      <c r="D1" s="15" t="s">
        <v>6</v>
      </c>
      <c r="E1" s="15" t="s">
        <v>7</v>
      </c>
      <c r="F1" s="15" t="s">
        <v>8</v>
      </c>
      <c r="G1" s="15" t="s">
        <v>9</v>
      </c>
      <c r="H1" s="15" t="s">
        <v>10</v>
      </c>
      <c r="I1" s="15" t="s">
        <v>11</v>
      </c>
      <c r="J1" s="15" t="s">
        <v>12</v>
      </c>
      <c r="K1" s="15" t="s">
        <v>13</v>
      </c>
      <c r="L1" s="15" t="s">
        <v>14</v>
      </c>
      <c r="M1" s="15" t="s">
        <v>15</v>
      </c>
      <c r="N1" s="15" t="s">
        <v>16</v>
      </c>
      <c r="O1" s="15" t="s">
        <v>218</v>
      </c>
      <c r="P1" s="15" t="s">
        <v>219</v>
      </c>
      <c r="Q1" s="15" t="s">
        <v>17</v>
      </c>
      <c r="R1" s="15" t="s">
        <v>18</v>
      </c>
      <c r="S1" s="15" t="s">
        <v>19</v>
      </c>
      <c r="T1" s="15" t="s">
        <v>20</v>
      </c>
      <c r="U1" s="15" t="s">
        <v>21</v>
      </c>
      <c r="V1" s="15" t="s">
        <v>22</v>
      </c>
      <c r="W1" s="15" t="s">
        <v>23</v>
      </c>
      <c r="X1" s="16" t="s">
        <v>24</v>
      </c>
      <c r="Y1" s="16" t="s">
        <v>25</v>
      </c>
      <c r="Z1" s="16" t="s">
        <v>26</v>
      </c>
      <c r="AA1" s="16" t="s">
        <v>27</v>
      </c>
      <c r="AB1" s="16" t="s">
        <v>28</v>
      </c>
      <c r="AC1" s="16" t="s">
        <v>29</v>
      </c>
      <c r="AD1" s="16" t="s">
        <v>30</v>
      </c>
      <c r="AE1" s="16" t="s">
        <v>31</v>
      </c>
      <c r="AF1" s="16" t="s">
        <v>32</v>
      </c>
      <c r="AG1" s="16" t="s">
        <v>33</v>
      </c>
      <c r="AH1" s="16" t="s">
        <v>34</v>
      </c>
      <c r="AI1" s="16" t="s">
        <v>35</v>
      </c>
      <c r="AJ1" s="16" t="s">
        <v>36</v>
      </c>
      <c r="AK1" s="16" t="s">
        <v>37</v>
      </c>
      <c r="AL1" s="17" t="s">
        <v>38</v>
      </c>
      <c r="AM1" s="17" t="s">
        <v>39</v>
      </c>
      <c r="AN1" s="17" t="s">
        <v>40</v>
      </c>
      <c r="AO1" s="16" t="s">
        <v>41</v>
      </c>
      <c r="AP1" s="16" t="s">
        <v>42</v>
      </c>
      <c r="AQ1" s="16" t="s">
        <v>43</v>
      </c>
      <c r="AR1" s="16" t="s">
        <v>44</v>
      </c>
      <c r="AS1" s="16" t="s">
        <v>45</v>
      </c>
      <c r="AT1" s="16" t="s">
        <v>220</v>
      </c>
      <c r="AU1" s="16" t="s">
        <v>221</v>
      </c>
      <c r="AV1" s="18" t="s">
        <v>46</v>
      </c>
      <c r="AW1" s="18" t="s">
        <v>47</v>
      </c>
      <c r="AX1" s="18" t="s">
        <v>48</v>
      </c>
      <c r="AY1" s="18" t="s">
        <v>49</v>
      </c>
      <c r="AZ1" s="18" t="s">
        <v>222</v>
      </c>
      <c r="BA1" s="64" t="s">
        <v>50</v>
      </c>
      <c r="BB1" s="65" t="s">
        <v>51</v>
      </c>
      <c r="BC1" s="65" t="s">
        <v>52</v>
      </c>
      <c r="BD1" s="66" t="s">
        <v>53</v>
      </c>
      <c r="BE1" s="67" t="s">
        <v>54</v>
      </c>
      <c r="BF1" s="68" t="s">
        <v>55</v>
      </c>
      <c r="BG1" s="69" t="s">
        <v>56</v>
      </c>
      <c r="BH1" s="69" t="s">
        <v>57</v>
      </c>
      <c r="BI1" s="70" t="s">
        <v>58</v>
      </c>
    </row>
    <row r="2" spans="1:65" ht="15" customHeight="1">
      <c r="A2" s="41" t="s">
        <v>59</v>
      </c>
      <c r="B2" s="42">
        <v>5.569808822334337</v>
      </c>
      <c r="C2" s="42">
        <v>5.041787174689488</v>
      </c>
      <c r="D2" s="42">
        <v>4.302964140203248</v>
      </c>
      <c r="E2" s="42">
        <v>4.971520045742357</v>
      </c>
      <c r="F2" s="42">
        <v>8.388470855852825</v>
      </c>
      <c r="G2" s="42">
        <v>10</v>
      </c>
      <c r="H2" s="42">
        <v>10</v>
      </c>
      <c r="I2" s="42">
        <v>10</v>
      </c>
      <c r="J2" s="42">
        <v>9.884838067928266</v>
      </c>
      <c r="K2" s="42">
        <v>9.86180568151392</v>
      </c>
      <c r="L2" s="42">
        <v>9.949328749888437</v>
      </c>
      <c r="M2" s="42">
        <v>10</v>
      </c>
      <c r="N2" s="42">
        <v>7.5</v>
      </c>
      <c r="O2" s="47">
        <v>5</v>
      </c>
      <c r="P2" s="47">
        <v>5</v>
      </c>
      <c r="Q2" s="47">
        <v>5</v>
      </c>
      <c r="R2" s="47">
        <v>7.5</v>
      </c>
      <c r="S2" s="42">
        <v>8.61259986858042</v>
      </c>
      <c r="T2" s="42">
        <v>10</v>
      </c>
      <c r="U2" s="42">
        <v>5</v>
      </c>
      <c r="V2" s="42">
        <v>5</v>
      </c>
      <c r="W2" s="42">
        <v>6.666666666666667</v>
      </c>
      <c r="X2" s="42">
        <v>10</v>
      </c>
      <c r="Y2" s="42">
        <v>7.5</v>
      </c>
      <c r="Z2" s="42">
        <v>8.75</v>
      </c>
      <c r="AA2" s="42">
        <v>10</v>
      </c>
      <c r="AB2" s="42">
        <v>10</v>
      </c>
      <c r="AC2" s="42">
        <v>7.5</v>
      </c>
      <c r="AD2" s="42">
        <v>5</v>
      </c>
      <c r="AE2" s="42">
        <v>7.5</v>
      </c>
      <c r="AF2" s="42">
        <v>6.666666666666667</v>
      </c>
      <c r="AG2" s="42">
        <v>10</v>
      </c>
      <c r="AH2" s="42">
        <v>10</v>
      </c>
      <c r="AI2" s="42">
        <v>10</v>
      </c>
      <c r="AJ2" s="42">
        <v>10</v>
      </c>
      <c r="AK2" s="42">
        <v>9.166666666666668</v>
      </c>
      <c r="AL2" s="42">
        <v>10</v>
      </c>
      <c r="AM2" s="47">
        <v>5</v>
      </c>
      <c r="AN2" s="47">
        <v>5.75</v>
      </c>
      <c r="AO2" s="47">
        <v>10</v>
      </c>
      <c r="AP2" s="47">
        <v>10</v>
      </c>
      <c r="AQ2" s="47">
        <v>10</v>
      </c>
      <c r="AR2" s="47">
        <v>10</v>
      </c>
      <c r="AS2" s="42">
        <v>8.15</v>
      </c>
      <c r="AT2" s="42">
        <v>10</v>
      </c>
      <c r="AU2" s="42">
        <v>10</v>
      </c>
      <c r="AV2" s="42">
        <v>10</v>
      </c>
      <c r="AW2" s="42">
        <v>10</v>
      </c>
      <c r="AX2" s="42">
        <v>10</v>
      </c>
      <c r="AY2" s="42">
        <v>10</v>
      </c>
      <c r="AZ2" s="42">
        <v>5</v>
      </c>
      <c r="BA2" s="71">
        <v>8.333333333333334</v>
      </c>
      <c r="BB2" s="43">
        <f aca="true" t="shared" si="0" ref="BB2:BB160">#N/A</f>
        <v>7.502696645247362</v>
      </c>
      <c r="BC2" s="44">
        <v>7.4</v>
      </c>
      <c r="BD2" s="45">
        <f aca="true" t="shared" si="1" ref="BD2:BD160">#N/A</f>
        <v>7.451348322623681</v>
      </c>
      <c r="BE2" s="61">
        <f aca="true" t="shared" si="2" ref="BE2:BE160">RANK(BF2,$BF$2:$BF$160)</f>
        <v>50</v>
      </c>
      <c r="BF2" s="72">
        <f aca="true" t="shared" si="3" ref="BF2:BF160">ROUND(BD2,2)</f>
        <v>7.45</v>
      </c>
      <c r="BG2" s="73">
        <f aca="true" t="shared" si="4" ref="BG2:BG160">#N/A</f>
        <v>4.971520045742357</v>
      </c>
      <c r="BH2" s="73">
        <f aca="true" t="shared" si="5" ref="BH2:BH160">#N/A</f>
        <v>8.61259986858042</v>
      </c>
      <c r="BI2" s="73">
        <f aca="true" t="shared" si="6" ref="BI2:BI160">AVERAGE(AS2,W2,AK2,BA2,Z2)</f>
        <v>8.213333333333335</v>
      </c>
      <c r="BK2" s="63"/>
      <c r="BL2" s="63"/>
      <c r="BM2" s="63"/>
    </row>
    <row r="3" spans="1:65" ht="15" customHeight="1">
      <c r="A3" s="41" t="s">
        <v>61</v>
      </c>
      <c r="B3" s="42" t="s">
        <v>60</v>
      </c>
      <c r="C3" s="42" t="s">
        <v>60</v>
      </c>
      <c r="D3" s="42" t="s">
        <v>60</v>
      </c>
      <c r="E3" s="42">
        <v>4.004329402121631</v>
      </c>
      <c r="F3" s="42">
        <v>9.499900197412408</v>
      </c>
      <c r="G3" s="42">
        <v>5</v>
      </c>
      <c r="H3" s="42">
        <v>9.289401825477054</v>
      </c>
      <c r="I3" s="42">
        <v>5</v>
      </c>
      <c r="J3" s="42">
        <v>9.683227319790976</v>
      </c>
      <c r="K3" s="42">
        <v>9.845894371790205</v>
      </c>
      <c r="L3" s="42">
        <v>7.763704703411648</v>
      </c>
      <c r="M3" s="42">
        <v>10</v>
      </c>
      <c r="N3" s="42">
        <v>7.5</v>
      </c>
      <c r="O3" s="47">
        <v>0</v>
      </c>
      <c r="P3" s="47">
        <v>0</v>
      </c>
      <c r="Q3" s="47">
        <v>0</v>
      </c>
      <c r="R3" s="47">
        <v>5.833333333333333</v>
      </c>
      <c r="S3" s="42">
        <v>7.698979411385796</v>
      </c>
      <c r="T3" s="42">
        <v>5</v>
      </c>
      <c r="U3" s="42">
        <v>5</v>
      </c>
      <c r="V3" s="42">
        <v>5</v>
      </c>
      <c r="W3" s="42">
        <v>5</v>
      </c>
      <c r="X3" s="42">
        <v>2.5</v>
      </c>
      <c r="Y3" s="42">
        <v>5</v>
      </c>
      <c r="Z3" s="42">
        <v>3.75</v>
      </c>
      <c r="AA3" s="42">
        <v>5</v>
      </c>
      <c r="AB3" s="42">
        <v>2.5</v>
      </c>
      <c r="AC3" s="42">
        <v>5</v>
      </c>
      <c r="AD3" s="42">
        <v>5</v>
      </c>
      <c r="AE3" s="42">
        <v>5</v>
      </c>
      <c r="AF3" s="42">
        <v>5</v>
      </c>
      <c r="AG3" s="42">
        <v>2.5</v>
      </c>
      <c r="AH3" s="42">
        <v>2.5</v>
      </c>
      <c r="AI3" s="42">
        <v>2.5</v>
      </c>
      <c r="AJ3" s="42">
        <v>2.5</v>
      </c>
      <c r="AK3" s="42">
        <v>3.75</v>
      </c>
      <c r="AL3" s="42">
        <v>10</v>
      </c>
      <c r="AM3" s="47">
        <v>3</v>
      </c>
      <c r="AN3" s="47">
        <v>4.25</v>
      </c>
      <c r="AO3" s="47">
        <v>10</v>
      </c>
      <c r="AP3" s="47">
        <v>7.5</v>
      </c>
      <c r="AQ3" s="47">
        <v>8.75</v>
      </c>
      <c r="AR3" s="47">
        <v>7.5</v>
      </c>
      <c r="AS3" s="42">
        <v>6.7</v>
      </c>
      <c r="AT3" s="42">
        <v>0</v>
      </c>
      <c r="AU3" s="42">
        <v>5</v>
      </c>
      <c r="AV3" s="42">
        <v>2.5</v>
      </c>
      <c r="AW3" s="42">
        <v>0</v>
      </c>
      <c r="AX3" s="42">
        <v>0</v>
      </c>
      <c r="AY3" s="42">
        <v>0</v>
      </c>
      <c r="AZ3" s="42">
        <v>0</v>
      </c>
      <c r="BA3" s="71">
        <v>0.8333333333333334</v>
      </c>
      <c r="BB3" s="43">
        <f t="shared" si="0"/>
        <v>4.92916053671019</v>
      </c>
      <c r="BC3" s="44">
        <v>5.15</v>
      </c>
      <c r="BD3" s="45">
        <f t="shared" si="1"/>
        <v>5.039580268355095</v>
      </c>
      <c r="BE3" s="61">
        <f t="shared" si="2"/>
        <v>152</v>
      </c>
      <c r="BF3" s="72">
        <f t="shared" si="3"/>
        <v>5.04</v>
      </c>
      <c r="BG3" s="73">
        <f t="shared" si="4"/>
        <v>4.004329402121631</v>
      </c>
      <c r="BH3" s="73">
        <f t="shared" si="5"/>
        <v>7.698979411385796</v>
      </c>
      <c r="BI3" s="73">
        <f t="shared" si="6"/>
        <v>4.006666666666666</v>
      </c>
      <c r="BK3" s="63"/>
      <c r="BL3" s="63"/>
      <c r="BM3" s="63"/>
    </row>
    <row r="4" spans="1:65" ht="15" customHeight="1">
      <c r="A4" s="41" t="s">
        <v>62</v>
      </c>
      <c r="B4" s="42" t="s">
        <v>60</v>
      </c>
      <c r="C4" s="42" t="s">
        <v>60</v>
      </c>
      <c r="D4" s="42" t="s">
        <v>60</v>
      </c>
      <c r="E4" s="42">
        <v>3.4470124520783036</v>
      </c>
      <c r="F4" s="42">
        <v>5.66168996594148</v>
      </c>
      <c r="G4" s="42">
        <v>5</v>
      </c>
      <c r="H4" s="42">
        <v>10</v>
      </c>
      <c r="I4" s="42">
        <v>7.5</v>
      </c>
      <c r="J4" s="42">
        <v>10</v>
      </c>
      <c r="K4" s="42">
        <v>10</v>
      </c>
      <c r="L4" s="42">
        <v>8.5</v>
      </c>
      <c r="M4" s="42">
        <v>10</v>
      </c>
      <c r="N4" s="42">
        <v>10</v>
      </c>
      <c r="O4" s="47">
        <v>5</v>
      </c>
      <c r="P4" s="47">
        <v>5</v>
      </c>
      <c r="Q4" s="47">
        <v>5</v>
      </c>
      <c r="R4" s="47">
        <v>8.333333333333334</v>
      </c>
      <c r="S4" s="42">
        <v>7.498341099758271</v>
      </c>
      <c r="T4" s="42">
        <v>5</v>
      </c>
      <c r="U4" s="42">
        <v>0</v>
      </c>
      <c r="V4" s="42">
        <v>10</v>
      </c>
      <c r="W4" s="42">
        <v>5</v>
      </c>
      <c r="X4" s="42">
        <v>5</v>
      </c>
      <c r="Y4" s="42">
        <v>5</v>
      </c>
      <c r="Z4" s="42">
        <v>5</v>
      </c>
      <c r="AA4" s="42">
        <v>2.5</v>
      </c>
      <c r="AB4" s="42">
        <v>2.5</v>
      </c>
      <c r="AC4" s="42">
        <v>2.5</v>
      </c>
      <c r="AD4" s="42">
        <v>2.5</v>
      </c>
      <c r="AE4" s="42">
        <v>5</v>
      </c>
      <c r="AF4" s="42">
        <v>3.3333333333333335</v>
      </c>
      <c r="AG4" s="42">
        <v>2.5</v>
      </c>
      <c r="AH4" s="42">
        <v>2.5</v>
      </c>
      <c r="AI4" s="42">
        <v>5</v>
      </c>
      <c r="AJ4" s="42">
        <v>3.3333333333333335</v>
      </c>
      <c r="AK4" s="42">
        <v>2.916666666666667</v>
      </c>
      <c r="AL4" s="42">
        <v>10</v>
      </c>
      <c r="AM4" s="47">
        <v>3.6666666666666665</v>
      </c>
      <c r="AN4" s="47">
        <v>2.5</v>
      </c>
      <c r="AO4" s="47">
        <v>7.5</v>
      </c>
      <c r="AP4" s="47">
        <v>5</v>
      </c>
      <c r="AQ4" s="47">
        <v>6.25</v>
      </c>
      <c r="AR4" s="47">
        <v>7.5</v>
      </c>
      <c r="AS4" s="42">
        <v>5.9833333333333325</v>
      </c>
      <c r="AT4" s="42">
        <v>10</v>
      </c>
      <c r="AU4" s="42">
        <v>10</v>
      </c>
      <c r="AV4" s="42">
        <v>10</v>
      </c>
      <c r="AW4" s="42">
        <v>0</v>
      </c>
      <c r="AX4" s="42">
        <v>0</v>
      </c>
      <c r="AY4" s="42">
        <v>0</v>
      </c>
      <c r="AZ4" s="42">
        <v>10</v>
      </c>
      <c r="BA4" s="71">
        <v>6.666666666666667</v>
      </c>
      <c r="BB4" s="43">
        <f t="shared" si="0"/>
        <v>5.2930050546258105</v>
      </c>
      <c r="BC4" s="44">
        <v>5.08</v>
      </c>
      <c r="BD4" s="45">
        <f t="shared" si="1"/>
        <v>5.186502527312905</v>
      </c>
      <c r="BE4" s="61">
        <f t="shared" si="2"/>
        <v>150</v>
      </c>
      <c r="BF4" s="72">
        <f t="shared" si="3"/>
        <v>5.19</v>
      </c>
      <c r="BG4" s="73">
        <f t="shared" si="4"/>
        <v>3.4470124520783036</v>
      </c>
      <c r="BH4" s="73">
        <f t="shared" si="5"/>
        <v>7.498341099758271</v>
      </c>
      <c r="BI4" s="73">
        <f t="shared" si="6"/>
        <v>5.113333333333333</v>
      </c>
      <c r="BK4" s="63"/>
      <c r="BL4" s="63"/>
      <c r="BM4" s="63"/>
    </row>
    <row r="5" spans="1:65" ht="15" customHeight="1">
      <c r="A5" s="41" t="s">
        <v>63</v>
      </c>
      <c r="B5" s="42">
        <v>6.476023467820312</v>
      </c>
      <c r="C5" s="42">
        <v>5.482591667667474</v>
      </c>
      <c r="D5" s="42">
        <v>3.9218600812640143</v>
      </c>
      <c r="E5" s="42">
        <v>5.293491738917267</v>
      </c>
      <c r="F5" s="42">
        <v>7.186546501184727</v>
      </c>
      <c r="G5" s="42">
        <v>10</v>
      </c>
      <c r="H5" s="42">
        <v>10</v>
      </c>
      <c r="I5" s="42">
        <v>7.5</v>
      </c>
      <c r="J5" s="42">
        <v>10</v>
      </c>
      <c r="K5" s="42">
        <v>10</v>
      </c>
      <c r="L5" s="42">
        <v>9.5</v>
      </c>
      <c r="M5" s="42">
        <v>10</v>
      </c>
      <c r="N5" s="42">
        <v>10</v>
      </c>
      <c r="O5" s="47">
        <v>10</v>
      </c>
      <c r="P5" s="47">
        <v>10</v>
      </c>
      <c r="Q5" s="47">
        <v>10</v>
      </c>
      <c r="R5" s="47">
        <v>10</v>
      </c>
      <c r="S5" s="42">
        <v>8.89551550039491</v>
      </c>
      <c r="T5" s="42">
        <v>10</v>
      </c>
      <c r="U5" s="42">
        <v>10</v>
      </c>
      <c r="V5" s="42">
        <v>10</v>
      </c>
      <c r="W5" s="42">
        <v>10</v>
      </c>
      <c r="X5" s="42">
        <v>10</v>
      </c>
      <c r="Y5" s="42">
        <v>10</v>
      </c>
      <c r="Z5" s="42">
        <v>10</v>
      </c>
      <c r="AA5" s="42">
        <v>10</v>
      </c>
      <c r="AB5" s="42">
        <v>10</v>
      </c>
      <c r="AC5" s="42">
        <v>5</v>
      </c>
      <c r="AD5" s="42">
        <v>5</v>
      </c>
      <c r="AE5" s="42">
        <v>10</v>
      </c>
      <c r="AF5" s="42">
        <v>6.666666666666667</v>
      </c>
      <c r="AG5" s="42">
        <v>10</v>
      </c>
      <c r="AH5" s="42">
        <v>5</v>
      </c>
      <c r="AI5" s="42">
        <v>10</v>
      </c>
      <c r="AJ5" s="42">
        <v>8.333333333333334</v>
      </c>
      <c r="AK5" s="42">
        <v>8.75</v>
      </c>
      <c r="AL5" s="42">
        <v>10</v>
      </c>
      <c r="AM5" s="47">
        <v>5</v>
      </c>
      <c r="AN5" s="47">
        <v>5</v>
      </c>
      <c r="AO5" s="47">
        <v>10</v>
      </c>
      <c r="AP5" s="47">
        <v>10</v>
      </c>
      <c r="AQ5" s="47">
        <v>10</v>
      </c>
      <c r="AR5" s="47">
        <v>10</v>
      </c>
      <c r="AS5" s="42">
        <v>8</v>
      </c>
      <c r="AT5" s="42">
        <v>10</v>
      </c>
      <c r="AU5" s="42">
        <v>10</v>
      </c>
      <c r="AV5" s="42">
        <v>10</v>
      </c>
      <c r="AW5" s="42">
        <v>10</v>
      </c>
      <c r="AX5" s="42">
        <v>10</v>
      </c>
      <c r="AY5" s="42">
        <v>10</v>
      </c>
      <c r="AZ5" s="42">
        <v>10</v>
      </c>
      <c r="BA5" s="71">
        <v>10</v>
      </c>
      <c r="BB5" s="43">
        <f t="shared" si="0"/>
        <v>8.222251809828045</v>
      </c>
      <c r="BC5" s="44">
        <v>4.81</v>
      </c>
      <c r="BD5" s="45">
        <f t="shared" si="1"/>
        <v>6.516125904914022</v>
      </c>
      <c r="BE5" s="61">
        <f t="shared" si="2"/>
        <v>103</v>
      </c>
      <c r="BF5" s="72">
        <f t="shared" si="3"/>
        <v>6.52</v>
      </c>
      <c r="BG5" s="73">
        <f t="shared" si="4"/>
        <v>5.293491738917267</v>
      </c>
      <c r="BH5" s="73">
        <f t="shared" si="5"/>
        <v>8.89551550039491</v>
      </c>
      <c r="BI5" s="73">
        <f t="shared" si="6"/>
        <v>9.35</v>
      </c>
      <c r="BK5" s="63"/>
      <c r="BL5" s="63"/>
      <c r="BM5" s="63"/>
    </row>
    <row r="6" spans="1:65" ht="15" customHeight="1">
      <c r="A6" s="41" t="s">
        <v>64</v>
      </c>
      <c r="B6" s="42" t="s">
        <v>60</v>
      </c>
      <c r="C6" s="42" t="s">
        <v>60</v>
      </c>
      <c r="D6" s="42" t="s">
        <v>60</v>
      </c>
      <c r="E6" s="42">
        <v>4.636012652230377</v>
      </c>
      <c r="F6" s="42">
        <v>9.192749381918428</v>
      </c>
      <c r="G6" s="42">
        <v>10</v>
      </c>
      <c r="H6" s="42">
        <v>10</v>
      </c>
      <c r="I6" s="42">
        <v>7.5</v>
      </c>
      <c r="J6" s="42">
        <v>10</v>
      </c>
      <c r="K6" s="42">
        <v>10</v>
      </c>
      <c r="L6" s="42">
        <v>9.5</v>
      </c>
      <c r="M6" s="42">
        <v>10</v>
      </c>
      <c r="N6" s="42">
        <v>5</v>
      </c>
      <c r="O6" s="47">
        <v>10</v>
      </c>
      <c r="P6" s="47">
        <v>10</v>
      </c>
      <c r="Q6" s="47">
        <v>10</v>
      </c>
      <c r="R6" s="47">
        <v>8.333333333333334</v>
      </c>
      <c r="S6" s="42">
        <v>9.008694238417254</v>
      </c>
      <c r="T6" s="42">
        <v>5</v>
      </c>
      <c r="U6" s="42">
        <v>5</v>
      </c>
      <c r="V6" s="42">
        <v>10</v>
      </c>
      <c r="W6" s="42">
        <v>6.666666666666667</v>
      </c>
      <c r="X6" s="42">
        <v>5</v>
      </c>
      <c r="Y6" s="42">
        <v>5</v>
      </c>
      <c r="Z6" s="42">
        <v>5</v>
      </c>
      <c r="AA6" s="42">
        <v>5</v>
      </c>
      <c r="AB6" s="42">
        <v>7.5</v>
      </c>
      <c r="AC6" s="42">
        <v>10</v>
      </c>
      <c r="AD6" s="42">
        <v>7.5</v>
      </c>
      <c r="AE6" s="42">
        <v>10</v>
      </c>
      <c r="AF6" s="42">
        <v>9.166666666666666</v>
      </c>
      <c r="AG6" s="42">
        <v>10</v>
      </c>
      <c r="AH6" s="42">
        <v>5</v>
      </c>
      <c r="AI6" s="42">
        <v>10</v>
      </c>
      <c r="AJ6" s="42">
        <v>8.333333333333334</v>
      </c>
      <c r="AK6" s="42">
        <v>7.5</v>
      </c>
      <c r="AL6" s="42">
        <v>10</v>
      </c>
      <c r="AM6" s="47">
        <v>3.6666666666666665</v>
      </c>
      <c r="AN6" s="47">
        <v>4.5</v>
      </c>
      <c r="AO6" s="47">
        <v>10</v>
      </c>
      <c r="AP6" s="47">
        <v>10</v>
      </c>
      <c r="AQ6" s="47">
        <v>10</v>
      </c>
      <c r="AR6" s="47">
        <v>10</v>
      </c>
      <c r="AS6" s="42">
        <v>7.633333333333333</v>
      </c>
      <c r="AT6" s="42">
        <v>10</v>
      </c>
      <c r="AU6" s="42">
        <v>10</v>
      </c>
      <c r="AV6" s="42">
        <v>10</v>
      </c>
      <c r="AW6" s="42">
        <v>10</v>
      </c>
      <c r="AX6" s="42">
        <v>10</v>
      </c>
      <c r="AY6" s="42">
        <v>10</v>
      </c>
      <c r="AZ6" s="42">
        <v>5</v>
      </c>
      <c r="BA6" s="71">
        <v>8.333333333333334</v>
      </c>
      <c r="BB6" s="43">
        <f t="shared" si="0"/>
        <v>6.924510055995241</v>
      </c>
      <c r="BC6" s="44">
        <v>7.71</v>
      </c>
      <c r="BD6" s="45">
        <f t="shared" si="1"/>
        <v>7.3172550279976205</v>
      </c>
      <c r="BE6" s="61">
        <f t="shared" si="2"/>
        <v>55</v>
      </c>
      <c r="BF6" s="72">
        <f t="shared" si="3"/>
        <v>7.32</v>
      </c>
      <c r="BG6" s="73">
        <f t="shared" si="4"/>
        <v>4.636012652230377</v>
      </c>
      <c r="BH6" s="73">
        <f t="shared" si="5"/>
        <v>9.008694238417254</v>
      </c>
      <c r="BI6" s="73">
        <f t="shared" si="6"/>
        <v>7.026666666666666</v>
      </c>
      <c r="BK6" s="63"/>
      <c r="BL6" s="63"/>
      <c r="BM6" s="63"/>
    </row>
    <row r="7" spans="1:65" ht="15" customHeight="1">
      <c r="A7" s="41" t="s">
        <v>65</v>
      </c>
      <c r="B7" s="42">
        <v>8.61124795894781</v>
      </c>
      <c r="C7" s="42">
        <v>7.368939981435734</v>
      </c>
      <c r="D7" s="42">
        <v>7.6605196668765725</v>
      </c>
      <c r="E7" s="42">
        <v>7.880235869086706</v>
      </c>
      <c r="F7" s="42">
        <v>9.570878175519516</v>
      </c>
      <c r="G7" s="42">
        <v>10</v>
      </c>
      <c r="H7" s="42">
        <v>10</v>
      </c>
      <c r="I7" s="42">
        <v>10</v>
      </c>
      <c r="J7" s="42">
        <v>9.943190173422506</v>
      </c>
      <c r="K7" s="42">
        <v>9.94034968209363</v>
      </c>
      <c r="L7" s="42">
        <v>9.976707971103227</v>
      </c>
      <c r="M7" s="42">
        <v>10</v>
      </c>
      <c r="N7" s="42">
        <v>10</v>
      </c>
      <c r="O7" s="47">
        <v>10</v>
      </c>
      <c r="P7" s="47">
        <v>10</v>
      </c>
      <c r="Q7" s="47">
        <v>10</v>
      </c>
      <c r="R7" s="47">
        <v>10</v>
      </c>
      <c r="S7" s="42">
        <v>9.849195382207581</v>
      </c>
      <c r="T7" s="42">
        <v>10</v>
      </c>
      <c r="U7" s="42">
        <v>10</v>
      </c>
      <c r="V7" s="42">
        <v>10</v>
      </c>
      <c r="W7" s="42">
        <v>10</v>
      </c>
      <c r="X7" s="42">
        <v>10</v>
      </c>
      <c r="Y7" s="42">
        <v>10</v>
      </c>
      <c r="Z7" s="42">
        <v>10</v>
      </c>
      <c r="AA7" s="42">
        <v>10</v>
      </c>
      <c r="AB7" s="42">
        <v>10</v>
      </c>
      <c r="AC7" s="42">
        <v>10</v>
      </c>
      <c r="AD7" s="42">
        <v>7.5</v>
      </c>
      <c r="AE7" s="42">
        <v>5</v>
      </c>
      <c r="AF7" s="42">
        <v>7.5</v>
      </c>
      <c r="AG7" s="42">
        <v>10</v>
      </c>
      <c r="AH7" s="42">
        <v>10</v>
      </c>
      <c r="AI7" s="42">
        <v>10</v>
      </c>
      <c r="AJ7" s="42">
        <v>10</v>
      </c>
      <c r="AK7" s="42">
        <v>9.375</v>
      </c>
      <c r="AL7" s="42">
        <v>10</v>
      </c>
      <c r="AM7" s="47">
        <v>8.333333333333334</v>
      </c>
      <c r="AN7" s="47">
        <v>7.5</v>
      </c>
      <c r="AO7" s="47">
        <v>10</v>
      </c>
      <c r="AP7" s="47">
        <v>10</v>
      </c>
      <c r="AQ7" s="47">
        <v>10</v>
      </c>
      <c r="AR7" s="47">
        <v>10</v>
      </c>
      <c r="AS7" s="42">
        <v>9.166666666666668</v>
      </c>
      <c r="AT7" s="42">
        <v>10</v>
      </c>
      <c r="AU7" s="42">
        <v>10</v>
      </c>
      <c r="AV7" s="42">
        <v>10</v>
      </c>
      <c r="AW7" s="42">
        <v>10</v>
      </c>
      <c r="AX7" s="42">
        <v>10</v>
      </c>
      <c r="AY7" s="42">
        <v>10</v>
      </c>
      <c r="AZ7" s="42">
        <v>10</v>
      </c>
      <c r="BA7" s="71">
        <v>10</v>
      </c>
      <c r="BB7" s="43">
        <f t="shared" si="0"/>
        <v>9.28652447949024</v>
      </c>
      <c r="BC7" s="44">
        <v>7.93</v>
      </c>
      <c r="BD7" s="45">
        <f t="shared" si="1"/>
        <v>8.60826223974512</v>
      </c>
      <c r="BE7" s="61">
        <f t="shared" si="2"/>
        <v>6</v>
      </c>
      <c r="BF7" s="72">
        <f t="shared" si="3"/>
        <v>8.61</v>
      </c>
      <c r="BG7" s="73">
        <f t="shared" si="4"/>
        <v>7.880235869086706</v>
      </c>
      <c r="BH7" s="73">
        <f t="shared" si="5"/>
        <v>9.849195382207581</v>
      </c>
      <c r="BI7" s="73">
        <f t="shared" si="6"/>
        <v>9.708333333333334</v>
      </c>
      <c r="BK7" s="63"/>
      <c r="BL7" s="63"/>
      <c r="BM7" s="63"/>
    </row>
    <row r="8" spans="1:65" ht="15" customHeight="1">
      <c r="A8" s="41" t="s">
        <v>66</v>
      </c>
      <c r="B8" s="42">
        <v>9.347036286226812</v>
      </c>
      <c r="C8" s="42">
        <v>7.897081994339718</v>
      </c>
      <c r="D8" s="42">
        <v>8.157279706082463</v>
      </c>
      <c r="E8" s="42">
        <v>8.467132662216331</v>
      </c>
      <c r="F8" s="42">
        <v>9.714276342038753</v>
      </c>
      <c r="G8" s="42">
        <v>10</v>
      </c>
      <c r="H8" s="42">
        <v>10</v>
      </c>
      <c r="I8" s="42">
        <v>10</v>
      </c>
      <c r="J8" s="42">
        <v>9.921989955114581</v>
      </c>
      <c r="K8" s="42">
        <v>10</v>
      </c>
      <c r="L8" s="42">
        <v>9.984397991022917</v>
      </c>
      <c r="M8" s="42">
        <v>10</v>
      </c>
      <c r="N8" s="42">
        <v>10</v>
      </c>
      <c r="O8" s="47">
        <v>10</v>
      </c>
      <c r="P8" s="47">
        <v>10</v>
      </c>
      <c r="Q8" s="47">
        <v>10</v>
      </c>
      <c r="R8" s="47">
        <v>10</v>
      </c>
      <c r="S8" s="42">
        <v>9.899558111020555</v>
      </c>
      <c r="T8" s="42">
        <v>10</v>
      </c>
      <c r="U8" s="42">
        <v>10</v>
      </c>
      <c r="V8" s="42">
        <v>10</v>
      </c>
      <c r="W8" s="42">
        <v>10</v>
      </c>
      <c r="X8" s="42">
        <v>10</v>
      </c>
      <c r="Y8" s="42">
        <v>10</v>
      </c>
      <c r="Z8" s="42">
        <v>10</v>
      </c>
      <c r="AA8" s="42">
        <v>10</v>
      </c>
      <c r="AB8" s="42">
        <v>10</v>
      </c>
      <c r="AC8" s="42">
        <v>10</v>
      </c>
      <c r="AD8" s="42">
        <v>10</v>
      </c>
      <c r="AE8" s="42">
        <v>10</v>
      </c>
      <c r="AF8" s="42">
        <v>10</v>
      </c>
      <c r="AG8" s="42">
        <v>10</v>
      </c>
      <c r="AH8" s="42">
        <v>10</v>
      </c>
      <c r="AI8" s="42">
        <v>10</v>
      </c>
      <c r="AJ8" s="42">
        <v>10</v>
      </c>
      <c r="AK8" s="42">
        <v>10</v>
      </c>
      <c r="AL8" s="42">
        <v>10</v>
      </c>
      <c r="AM8" s="47">
        <v>7.333333333333333</v>
      </c>
      <c r="AN8" s="47">
        <v>8</v>
      </c>
      <c r="AO8" s="47">
        <v>10</v>
      </c>
      <c r="AP8" s="47">
        <v>10</v>
      </c>
      <c r="AQ8" s="47">
        <v>10</v>
      </c>
      <c r="AR8" s="47">
        <v>10</v>
      </c>
      <c r="AS8" s="42">
        <v>9.066666666666666</v>
      </c>
      <c r="AT8" s="42">
        <v>10</v>
      </c>
      <c r="AU8" s="42">
        <v>10</v>
      </c>
      <c r="AV8" s="42">
        <v>10</v>
      </c>
      <c r="AW8" s="42">
        <v>10</v>
      </c>
      <c r="AX8" s="42">
        <v>10</v>
      </c>
      <c r="AY8" s="42">
        <v>10</v>
      </c>
      <c r="AZ8" s="42">
        <v>10</v>
      </c>
      <c r="BA8" s="71">
        <v>10</v>
      </c>
      <c r="BB8" s="43">
        <f t="shared" si="0"/>
        <v>9.498339359975887</v>
      </c>
      <c r="BC8" s="44">
        <v>7.56</v>
      </c>
      <c r="BD8" s="45">
        <f t="shared" si="1"/>
        <v>8.529169679987943</v>
      </c>
      <c r="BE8" s="61">
        <f t="shared" si="2"/>
        <v>11</v>
      </c>
      <c r="BF8" s="72">
        <f t="shared" si="3"/>
        <v>8.53</v>
      </c>
      <c r="BG8" s="73">
        <f t="shared" si="4"/>
        <v>8.467132662216331</v>
      </c>
      <c r="BH8" s="73">
        <f t="shared" si="5"/>
        <v>9.899558111020555</v>
      </c>
      <c r="BI8" s="73">
        <f t="shared" si="6"/>
        <v>9.813333333333333</v>
      </c>
      <c r="BK8" s="63"/>
      <c r="BL8" s="63"/>
      <c r="BM8" s="63"/>
    </row>
    <row r="9" spans="1:65" ht="15" customHeight="1">
      <c r="A9" s="41" t="s">
        <v>67</v>
      </c>
      <c r="B9" s="42" t="s">
        <v>60</v>
      </c>
      <c r="C9" s="42" t="s">
        <v>60</v>
      </c>
      <c r="D9" s="42" t="s">
        <v>60</v>
      </c>
      <c r="E9" s="42">
        <v>4.198300672786287</v>
      </c>
      <c r="F9" s="42">
        <v>9.056460891227683</v>
      </c>
      <c r="G9" s="42">
        <v>10</v>
      </c>
      <c r="H9" s="42">
        <v>8.426861486936815</v>
      </c>
      <c r="I9" s="42">
        <v>7.5</v>
      </c>
      <c r="J9" s="42">
        <v>10</v>
      </c>
      <c r="K9" s="42">
        <v>9.979024819825824</v>
      </c>
      <c r="L9" s="42">
        <v>9.181177261352527</v>
      </c>
      <c r="M9" s="42">
        <v>10</v>
      </c>
      <c r="N9" s="42">
        <v>7.5</v>
      </c>
      <c r="O9" s="47">
        <v>5</v>
      </c>
      <c r="P9" s="47">
        <v>10</v>
      </c>
      <c r="Q9" s="47">
        <v>7.5</v>
      </c>
      <c r="R9" s="47">
        <v>8.333333333333334</v>
      </c>
      <c r="S9" s="42">
        <v>8.856990495304515</v>
      </c>
      <c r="T9" s="42">
        <v>5</v>
      </c>
      <c r="U9" s="42">
        <v>5</v>
      </c>
      <c r="V9" s="42">
        <v>5</v>
      </c>
      <c r="W9" s="42">
        <v>5</v>
      </c>
      <c r="X9" s="42">
        <v>2.5</v>
      </c>
      <c r="Y9" s="42">
        <v>2.5</v>
      </c>
      <c r="Z9" s="42">
        <v>2.5</v>
      </c>
      <c r="AA9" s="42">
        <v>2.5</v>
      </c>
      <c r="AB9" s="42">
        <v>5</v>
      </c>
      <c r="AC9" s="42">
        <v>2.5</v>
      </c>
      <c r="AD9" s="42">
        <v>2.5</v>
      </c>
      <c r="AE9" s="42">
        <v>2.5</v>
      </c>
      <c r="AF9" s="42">
        <v>2.5</v>
      </c>
      <c r="AG9" s="42">
        <v>2.5</v>
      </c>
      <c r="AH9" s="42">
        <v>2.5</v>
      </c>
      <c r="AI9" s="42">
        <v>2.5</v>
      </c>
      <c r="AJ9" s="42">
        <v>2.5</v>
      </c>
      <c r="AK9" s="42">
        <v>3.125</v>
      </c>
      <c r="AL9" s="42">
        <v>10</v>
      </c>
      <c r="AM9" s="47">
        <v>0.3333333333333333</v>
      </c>
      <c r="AN9" s="47">
        <v>1</v>
      </c>
      <c r="AO9" s="47">
        <v>7.5</v>
      </c>
      <c r="AP9" s="47">
        <v>7.5</v>
      </c>
      <c r="AQ9" s="47">
        <v>7.5</v>
      </c>
      <c r="AR9" s="47">
        <v>7.5</v>
      </c>
      <c r="AS9" s="42">
        <v>5.2666666666666675</v>
      </c>
      <c r="AT9" s="42">
        <v>10</v>
      </c>
      <c r="AU9" s="42">
        <v>10</v>
      </c>
      <c r="AV9" s="42">
        <v>10</v>
      </c>
      <c r="AW9" s="42">
        <v>10</v>
      </c>
      <c r="AX9" s="42">
        <v>10</v>
      </c>
      <c r="AY9" s="42">
        <v>10</v>
      </c>
      <c r="AZ9" s="42">
        <v>5</v>
      </c>
      <c r="BA9" s="71">
        <v>8.333333333333334</v>
      </c>
      <c r="BB9" s="43">
        <f t="shared" si="0"/>
        <v>5.6863227920227</v>
      </c>
      <c r="BC9" s="44">
        <v>6.55</v>
      </c>
      <c r="BD9" s="45">
        <f t="shared" si="1"/>
        <v>6.118161396011351</v>
      </c>
      <c r="BE9" s="61">
        <f t="shared" si="2"/>
        <v>128</v>
      </c>
      <c r="BF9" s="72">
        <f t="shared" si="3"/>
        <v>6.12</v>
      </c>
      <c r="BG9" s="73">
        <f t="shared" si="4"/>
        <v>4.198300672786287</v>
      </c>
      <c r="BH9" s="73">
        <f t="shared" si="5"/>
        <v>8.856990495304515</v>
      </c>
      <c r="BI9" s="73">
        <f t="shared" si="6"/>
        <v>4.845000000000001</v>
      </c>
      <c r="BK9" s="63"/>
      <c r="BL9" s="63"/>
      <c r="BM9" s="63"/>
    </row>
    <row r="10" spans="1:65" ht="15" customHeight="1">
      <c r="A10" s="41" t="s">
        <v>68</v>
      </c>
      <c r="B10" s="42" t="s">
        <v>60</v>
      </c>
      <c r="C10" s="42" t="s">
        <v>60</v>
      </c>
      <c r="D10" s="42" t="s">
        <v>60</v>
      </c>
      <c r="E10" s="42">
        <v>6.10669887674889</v>
      </c>
      <c r="F10" s="42">
        <v>0</v>
      </c>
      <c r="G10" s="42">
        <v>10</v>
      </c>
      <c r="H10" s="42">
        <v>10</v>
      </c>
      <c r="I10" s="42" t="s">
        <v>60</v>
      </c>
      <c r="J10" s="42">
        <v>10</v>
      </c>
      <c r="K10" s="42">
        <v>10</v>
      </c>
      <c r="L10" s="42">
        <v>10</v>
      </c>
      <c r="M10" s="42" t="s">
        <v>60</v>
      </c>
      <c r="N10" s="42" t="s">
        <v>60</v>
      </c>
      <c r="O10" s="47" t="s">
        <v>60</v>
      </c>
      <c r="P10" s="47" t="s">
        <v>60</v>
      </c>
      <c r="Q10" s="47" t="s">
        <v>60</v>
      </c>
      <c r="R10" s="47" t="s">
        <v>60</v>
      </c>
      <c r="S10" s="42">
        <v>5</v>
      </c>
      <c r="T10" s="42">
        <v>10</v>
      </c>
      <c r="U10" s="42">
        <v>10</v>
      </c>
      <c r="V10" s="42" t="s">
        <v>60</v>
      </c>
      <c r="W10" s="42">
        <v>10</v>
      </c>
      <c r="X10" s="42" t="s">
        <v>60</v>
      </c>
      <c r="Y10" s="42" t="s">
        <v>60</v>
      </c>
      <c r="Z10" s="42" t="s">
        <v>60</v>
      </c>
      <c r="AA10" s="42" t="s">
        <v>60</v>
      </c>
      <c r="AB10" s="42" t="s">
        <v>60</v>
      </c>
      <c r="AC10" s="42" t="s">
        <v>60</v>
      </c>
      <c r="AD10" s="42" t="s">
        <v>60</v>
      </c>
      <c r="AE10" s="42" t="s">
        <v>60</v>
      </c>
      <c r="AF10" s="42" t="s">
        <v>60</v>
      </c>
      <c r="AG10" s="42" t="s">
        <v>60</v>
      </c>
      <c r="AH10" s="42" t="s">
        <v>60</v>
      </c>
      <c r="AI10" s="42" t="s">
        <v>60</v>
      </c>
      <c r="AJ10" s="42" t="s">
        <v>60</v>
      </c>
      <c r="AK10" s="42" t="s">
        <v>60</v>
      </c>
      <c r="AL10" s="42">
        <v>10</v>
      </c>
      <c r="AM10" s="47">
        <v>8.333333333333334</v>
      </c>
      <c r="AN10" s="47">
        <v>7.75</v>
      </c>
      <c r="AO10" s="47" t="s">
        <v>60</v>
      </c>
      <c r="AP10" s="47" t="s">
        <v>60</v>
      </c>
      <c r="AQ10" s="47" t="s">
        <v>60</v>
      </c>
      <c r="AR10" s="47" t="s">
        <v>60</v>
      </c>
      <c r="AS10" s="42">
        <v>8.694444444444445</v>
      </c>
      <c r="AT10" s="42" t="s">
        <v>60</v>
      </c>
      <c r="AU10" s="42" t="s">
        <v>60</v>
      </c>
      <c r="AV10" s="42" t="s">
        <v>60</v>
      </c>
      <c r="AW10" s="42">
        <v>10</v>
      </c>
      <c r="AX10" s="42">
        <v>10</v>
      </c>
      <c r="AY10" s="42">
        <v>10</v>
      </c>
      <c r="AZ10" s="42" t="s">
        <v>60</v>
      </c>
      <c r="BA10" s="71">
        <v>10</v>
      </c>
      <c r="BB10" s="43">
        <f t="shared" si="0"/>
        <v>7.55908212659463</v>
      </c>
      <c r="BC10" s="44">
        <v>7.38</v>
      </c>
      <c r="BD10" s="45">
        <f t="shared" si="1"/>
        <v>7.469541063297315</v>
      </c>
      <c r="BE10" s="61">
        <f t="shared" si="2"/>
        <v>48</v>
      </c>
      <c r="BF10" s="72">
        <f t="shared" si="3"/>
        <v>7.47</v>
      </c>
      <c r="BG10" s="73">
        <f t="shared" si="4"/>
        <v>6.10669887674889</v>
      </c>
      <c r="BH10" s="73">
        <f t="shared" si="5"/>
        <v>5</v>
      </c>
      <c r="BI10" s="73">
        <f t="shared" si="6"/>
        <v>9.564814814814815</v>
      </c>
      <c r="BK10" s="63"/>
      <c r="BL10" s="63"/>
      <c r="BM10" s="63"/>
    </row>
    <row r="11" spans="1:65" ht="15" customHeight="1">
      <c r="A11" s="41" t="s">
        <v>69</v>
      </c>
      <c r="B11" s="42" t="s">
        <v>60</v>
      </c>
      <c r="C11" s="42" t="s">
        <v>60</v>
      </c>
      <c r="D11" s="42" t="s">
        <v>60</v>
      </c>
      <c r="E11" s="42">
        <v>5.8168312030331535</v>
      </c>
      <c r="F11" s="42">
        <v>9.781984782509506</v>
      </c>
      <c r="G11" s="42">
        <v>0</v>
      </c>
      <c r="H11" s="42">
        <v>10</v>
      </c>
      <c r="I11" s="42">
        <v>2.5</v>
      </c>
      <c r="J11" s="42">
        <v>7.797243617513382</v>
      </c>
      <c r="K11" s="42">
        <v>4.272833405534793</v>
      </c>
      <c r="L11" s="42">
        <v>4.914015404609635</v>
      </c>
      <c r="M11" s="42">
        <v>10</v>
      </c>
      <c r="N11" s="42">
        <v>7.5</v>
      </c>
      <c r="O11" s="47">
        <v>0</v>
      </c>
      <c r="P11" s="47">
        <v>0</v>
      </c>
      <c r="Q11" s="47">
        <v>0</v>
      </c>
      <c r="R11" s="47">
        <v>5.833333333333333</v>
      </c>
      <c r="S11" s="42">
        <v>6.843111173484157</v>
      </c>
      <c r="T11" s="42">
        <v>5</v>
      </c>
      <c r="U11" s="42">
        <v>10</v>
      </c>
      <c r="V11" s="42">
        <v>5</v>
      </c>
      <c r="W11" s="42">
        <v>6.666666666666667</v>
      </c>
      <c r="X11" s="42">
        <v>7.5</v>
      </c>
      <c r="Y11" s="42">
        <v>7.5</v>
      </c>
      <c r="Z11" s="42">
        <v>7.5</v>
      </c>
      <c r="AA11" s="42">
        <v>5</v>
      </c>
      <c r="AB11" s="42">
        <v>2.5</v>
      </c>
      <c r="AC11" s="42">
        <v>5</v>
      </c>
      <c r="AD11" s="42">
        <v>7.5</v>
      </c>
      <c r="AE11" s="42">
        <v>7.5</v>
      </c>
      <c r="AF11" s="42">
        <v>6.666666666666667</v>
      </c>
      <c r="AG11" s="42">
        <v>7.5</v>
      </c>
      <c r="AH11" s="42">
        <v>7.5</v>
      </c>
      <c r="AI11" s="42">
        <v>7.5</v>
      </c>
      <c r="AJ11" s="42">
        <v>7.5</v>
      </c>
      <c r="AK11" s="42">
        <v>5.416666666666667</v>
      </c>
      <c r="AL11" s="42">
        <v>10</v>
      </c>
      <c r="AM11" s="47">
        <v>0.6666666666666666</v>
      </c>
      <c r="AN11" s="47">
        <v>0.75</v>
      </c>
      <c r="AO11" s="47">
        <v>10</v>
      </c>
      <c r="AP11" s="47">
        <v>7.5</v>
      </c>
      <c r="AQ11" s="47">
        <v>8.75</v>
      </c>
      <c r="AR11" s="47">
        <v>2.5</v>
      </c>
      <c r="AS11" s="42">
        <v>4.533333333333333</v>
      </c>
      <c r="AT11" s="42">
        <v>0</v>
      </c>
      <c r="AU11" s="42">
        <v>0</v>
      </c>
      <c r="AV11" s="42">
        <v>0</v>
      </c>
      <c r="AW11" s="42">
        <v>10</v>
      </c>
      <c r="AX11" s="42">
        <v>10</v>
      </c>
      <c r="AY11" s="42">
        <v>10</v>
      </c>
      <c r="AZ11" s="42">
        <v>0</v>
      </c>
      <c r="BA11" s="71">
        <v>3.3333333333333335</v>
      </c>
      <c r="BB11" s="43">
        <f t="shared" si="0"/>
        <v>5.909985594129328</v>
      </c>
      <c r="BC11" s="44">
        <v>7.6</v>
      </c>
      <c r="BD11" s="45">
        <f t="shared" si="1"/>
        <v>6.754992797064664</v>
      </c>
      <c r="BE11" s="61">
        <f t="shared" si="2"/>
        <v>88</v>
      </c>
      <c r="BF11" s="72">
        <f t="shared" si="3"/>
        <v>6.75</v>
      </c>
      <c r="BG11" s="73">
        <f t="shared" si="4"/>
        <v>5.8168312030331535</v>
      </c>
      <c r="BH11" s="73">
        <f t="shared" si="5"/>
        <v>6.843111173484157</v>
      </c>
      <c r="BI11" s="73">
        <f t="shared" si="6"/>
        <v>5.49</v>
      </c>
      <c r="BK11" s="63"/>
      <c r="BL11" s="63"/>
      <c r="BM11" s="63"/>
    </row>
    <row r="12" spans="1:61" ht="15" customHeight="1">
      <c r="A12" s="41" t="s">
        <v>70</v>
      </c>
      <c r="B12" s="42">
        <v>2.874195664671004</v>
      </c>
      <c r="C12" s="42">
        <v>3.9028953656855676</v>
      </c>
      <c r="D12" s="42">
        <v>3.2707905677732514</v>
      </c>
      <c r="E12" s="42">
        <v>3.3492938660432743</v>
      </c>
      <c r="F12" s="42">
        <v>8.883155441604583</v>
      </c>
      <c r="G12" s="42">
        <v>5</v>
      </c>
      <c r="H12" s="42">
        <v>10</v>
      </c>
      <c r="I12" s="42">
        <v>5</v>
      </c>
      <c r="J12" s="42">
        <v>9.92246966211162</v>
      </c>
      <c r="K12" s="42">
        <v>9.856673645633371</v>
      </c>
      <c r="L12" s="42">
        <v>7.955828661548997</v>
      </c>
      <c r="M12" s="42">
        <v>10</v>
      </c>
      <c r="N12" s="42">
        <v>7.5</v>
      </c>
      <c r="O12" s="47">
        <v>0</v>
      </c>
      <c r="P12" s="47">
        <v>0</v>
      </c>
      <c r="Q12" s="47">
        <v>0</v>
      </c>
      <c r="R12" s="47">
        <v>5.833333333333333</v>
      </c>
      <c r="S12" s="42">
        <v>7.5574391454956364</v>
      </c>
      <c r="T12" s="42">
        <v>5</v>
      </c>
      <c r="U12" s="42">
        <v>10</v>
      </c>
      <c r="V12" s="42">
        <v>5</v>
      </c>
      <c r="W12" s="42">
        <v>6.666666666666667</v>
      </c>
      <c r="X12" s="42">
        <v>5</v>
      </c>
      <c r="Y12" s="42">
        <v>5</v>
      </c>
      <c r="Z12" s="42">
        <v>5</v>
      </c>
      <c r="AA12" s="42">
        <v>7.5</v>
      </c>
      <c r="AB12" s="42">
        <v>5</v>
      </c>
      <c r="AC12" s="42">
        <v>7.5</v>
      </c>
      <c r="AD12" s="42">
        <v>5</v>
      </c>
      <c r="AE12" s="42">
        <v>5</v>
      </c>
      <c r="AF12" s="42">
        <v>5.833333333333333</v>
      </c>
      <c r="AG12" s="42">
        <v>7.5</v>
      </c>
      <c r="AH12" s="42">
        <v>5</v>
      </c>
      <c r="AI12" s="42">
        <v>7.5</v>
      </c>
      <c r="AJ12" s="42">
        <v>6.666666666666667</v>
      </c>
      <c r="AK12" s="42">
        <v>6.25</v>
      </c>
      <c r="AL12" s="42">
        <v>10</v>
      </c>
      <c r="AM12" s="47">
        <v>4.666666666666667</v>
      </c>
      <c r="AN12" s="47">
        <v>4.5</v>
      </c>
      <c r="AO12" s="47">
        <v>7.5</v>
      </c>
      <c r="AP12" s="47">
        <v>10</v>
      </c>
      <c r="AQ12" s="47">
        <v>8.75</v>
      </c>
      <c r="AR12" s="47">
        <v>10</v>
      </c>
      <c r="AS12" s="42">
        <v>7.583333333333334</v>
      </c>
      <c r="AT12" s="42">
        <v>0</v>
      </c>
      <c r="AU12" s="42">
        <v>0</v>
      </c>
      <c r="AV12" s="42">
        <v>0</v>
      </c>
      <c r="AW12" s="42">
        <v>0</v>
      </c>
      <c r="AX12" s="42">
        <v>0</v>
      </c>
      <c r="AY12" s="42">
        <v>0</v>
      </c>
      <c r="AZ12" s="42">
        <v>0</v>
      </c>
      <c r="BA12" s="71">
        <v>0</v>
      </c>
      <c r="BB12" s="43">
        <f t="shared" si="0"/>
        <v>5.2766832528847285</v>
      </c>
      <c r="BC12" s="44">
        <v>6.35</v>
      </c>
      <c r="BD12" s="45">
        <f t="shared" si="1"/>
        <v>5.813341626442364</v>
      </c>
      <c r="BE12" s="61">
        <f t="shared" si="2"/>
        <v>137</v>
      </c>
      <c r="BF12" s="72">
        <f t="shared" si="3"/>
        <v>5.81</v>
      </c>
      <c r="BG12" s="73">
        <f t="shared" si="4"/>
        <v>3.3492938660432743</v>
      </c>
      <c r="BH12" s="73">
        <f t="shared" si="5"/>
        <v>7.5574391454956364</v>
      </c>
      <c r="BI12" s="73">
        <f t="shared" si="6"/>
        <v>5.1</v>
      </c>
    </row>
    <row r="13" spans="1:61" ht="15" customHeight="1">
      <c r="A13" s="41" t="s">
        <v>71</v>
      </c>
      <c r="B13" s="42" t="s">
        <v>60</v>
      </c>
      <c r="C13" s="42" t="s">
        <v>60</v>
      </c>
      <c r="D13" s="42" t="s">
        <v>60</v>
      </c>
      <c r="E13" s="42">
        <v>6.746721528664872</v>
      </c>
      <c r="F13" s="42">
        <v>6.623274680424603</v>
      </c>
      <c r="G13" s="42">
        <v>10</v>
      </c>
      <c r="H13" s="42">
        <v>10</v>
      </c>
      <c r="I13" s="42" t="s">
        <v>60</v>
      </c>
      <c r="J13" s="42">
        <v>10</v>
      </c>
      <c r="K13" s="42">
        <v>10</v>
      </c>
      <c r="L13" s="42">
        <v>10</v>
      </c>
      <c r="M13" s="42" t="s">
        <v>60</v>
      </c>
      <c r="N13" s="42" t="s">
        <v>60</v>
      </c>
      <c r="O13" s="47" t="s">
        <v>60</v>
      </c>
      <c r="P13" s="47" t="s">
        <v>60</v>
      </c>
      <c r="Q13" s="47" t="s">
        <v>60</v>
      </c>
      <c r="R13" s="47" t="s">
        <v>60</v>
      </c>
      <c r="S13" s="42">
        <v>8.311637340212302</v>
      </c>
      <c r="T13" s="42">
        <v>10</v>
      </c>
      <c r="U13" s="42">
        <v>10</v>
      </c>
      <c r="V13" s="42" t="s">
        <v>60</v>
      </c>
      <c r="W13" s="42">
        <v>10</v>
      </c>
      <c r="X13" s="42" t="s">
        <v>60</v>
      </c>
      <c r="Y13" s="42" t="s">
        <v>60</v>
      </c>
      <c r="Z13" s="42" t="s">
        <v>60</v>
      </c>
      <c r="AA13" s="42" t="s">
        <v>60</v>
      </c>
      <c r="AB13" s="42" t="s">
        <v>60</v>
      </c>
      <c r="AC13" s="42" t="s">
        <v>60</v>
      </c>
      <c r="AD13" s="42" t="s">
        <v>60</v>
      </c>
      <c r="AE13" s="42" t="s">
        <v>60</v>
      </c>
      <c r="AF13" s="42" t="s">
        <v>60</v>
      </c>
      <c r="AG13" s="42" t="s">
        <v>60</v>
      </c>
      <c r="AH13" s="42" t="s">
        <v>60</v>
      </c>
      <c r="AI13" s="42" t="s">
        <v>60</v>
      </c>
      <c r="AJ13" s="42" t="s">
        <v>60</v>
      </c>
      <c r="AK13" s="42" t="s">
        <v>60</v>
      </c>
      <c r="AL13" s="42">
        <v>10</v>
      </c>
      <c r="AM13" s="47">
        <v>9</v>
      </c>
      <c r="AN13" s="47">
        <v>7.75</v>
      </c>
      <c r="AO13" s="47" t="s">
        <v>60</v>
      </c>
      <c r="AP13" s="47" t="s">
        <v>60</v>
      </c>
      <c r="AQ13" s="47" t="s">
        <v>60</v>
      </c>
      <c r="AR13" s="47" t="s">
        <v>60</v>
      </c>
      <c r="AS13" s="42">
        <v>8.916666666666666</v>
      </c>
      <c r="AT13" s="42" t="s">
        <v>60</v>
      </c>
      <c r="AU13" s="42" t="s">
        <v>60</v>
      </c>
      <c r="AV13" s="42" t="s">
        <v>60</v>
      </c>
      <c r="AW13" s="42">
        <v>0</v>
      </c>
      <c r="AX13" s="42">
        <v>0</v>
      </c>
      <c r="AY13" s="42">
        <v>0</v>
      </c>
      <c r="AZ13" s="42" t="s">
        <v>60</v>
      </c>
      <c r="BA13" s="71">
        <v>0</v>
      </c>
      <c r="BB13" s="43">
        <f t="shared" si="0"/>
        <v>6.9173674949970705</v>
      </c>
      <c r="BC13" s="44">
        <v>6.65</v>
      </c>
      <c r="BD13" s="45">
        <f t="shared" si="1"/>
        <v>6.783683747498536</v>
      </c>
      <c r="BE13" s="61">
        <f t="shared" si="2"/>
        <v>85</v>
      </c>
      <c r="BF13" s="72">
        <f t="shared" si="3"/>
        <v>6.78</v>
      </c>
      <c r="BG13" s="73">
        <f t="shared" si="4"/>
        <v>6.746721528664872</v>
      </c>
      <c r="BH13" s="73">
        <f t="shared" si="5"/>
        <v>8.311637340212302</v>
      </c>
      <c r="BI13" s="73">
        <f t="shared" si="6"/>
        <v>6.3055555555555545</v>
      </c>
    </row>
    <row r="14" spans="1:61" ht="15" customHeight="1">
      <c r="A14" s="41" t="s">
        <v>72</v>
      </c>
      <c r="B14" s="42">
        <v>8.479002714650452</v>
      </c>
      <c r="C14" s="42">
        <v>7.203943266551534</v>
      </c>
      <c r="D14" s="42">
        <v>6.703454493099807</v>
      </c>
      <c r="E14" s="42">
        <v>7.46213349143393</v>
      </c>
      <c r="F14" s="42">
        <v>9.294272873138276</v>
      </c>
      <c r="G14" s="42">
        <v>10</v>
      </c>
      <c r="H14" s="42">
        <v>10</v>
      </c>
      <c r="I14" s="42">
        <v>10</v>
      </c>
      <c r="J14" s="42">
        <v>9.881283229751467</v>
      </c>
      <c r="K14" s="42">
        <v>9.94657745338816</v>
      </c>
      <c r="L14" s="42">
        <v>9.965572136627925</v>
      </c>
      <c r="M14" s="42">
        <v>10</v>
      </c>
      <c r="N14" s="42">
        <v>10</v>
      </c>
      <c r="O14" s="47">
        <v>10</v>
      </c>
      <c r="P14" s="47">
        <v>10</v>
      </c>
      <c r="Q14" s="47">
        <v>10</v>
      </c>
      <c r="R14" s="47">
        <v>10</v>
      </c>
      <c r="S14" s="42">
        <v>9.753281669922067</v>
      </c>
      <c r="T14" s="42">
        <v>10</v>
      </c>
      <c r="U14" s="42">
        <v>10</v>
      </c>
      <c r="V14" s="42">
        <v>10</v>
      </c>
      <c r="W14" s="42">
        <v>10</v>
      </c>
      <c r="X14" s="42">
        <v>10</v>
      </c>
      <c r="Y14" s="42">
        <v>10</v>
      </c>
      <c r="Z14" s="42">
        <v>10</v>
      </c>
      <c r="AA14" s="42">
        <v>10</v>
      </c>
      <c r="AB14" s="42">
        <v>10</v>
      </c>
      <c r="AC14" s="42">
        <v>10</v>
      </c>
      <c r="AD14" s="42">
        <v>10</v>
      </c>
      <c r="AE14" s="42">
        <v>7.5</v>
      </c>
      <c r="AF14" s="42">
        <v>9.166666666666666</v>
      </c>
      <c r="AG14" s="42">
        <v>10</v>
      </c>
      <c r="AH14" s="42">
        <v>10</v>
      </c>
      <c r="AI14" s="42">
        <v>10</v>
      </c>
      <c r="AJ14" s="42">
        <v>10</v>
      </c>
      <c r="AK14" s="42">
        <v>9.791666666666666</v>
      </c>
      <c r="AL14" s="42">
        <v>10</v>
      </c>
      <c r="AM14" s="47">
        <v>9.333333333333334</v>
      </c>
      <c r="AN14" s="47">
        <v>9</v>
      </c>
      <c r="AO14" s="47">
        <v>10</v>
      </c>
      <c r="AP14" s="47">
        <v>10</v>
      </c>
      <c r="AQ14" s="47">
        <v>10</v>
      </c>
      <c r="AR14" s="47">
        <v>10</v>
      </c>
      <c r="AS14" s="42">
        <v>9.666666666666668</v>
      </c>
      <c r="AT14" s="42">
        <v>10</v>
      </c>
      <c r="AU14" s="42">
        <v>10</v>
      </c>
      <c r="AV14" s="42">
        <v>10</v>
      </c>
      <c r="AW14" s="42">
        <v>10</v>
      </c>
      <c r="AX14" s="42">
        <v>10</v>
      </c>
      <c r="AY14" s="42">
        <v>10</v>
      </c>
      <c r="AZ14" s="42">
        <v>10</v>
      </c>
      <c r="BA14" s="71">
        <v>10</v>
      </c>
      <c r="BB14" s="43">
        <f t="shared" si="0"/>
        <v>9.249687123672333</v>
      </c>
      <c r="BC14" s="44">
        <v>7.51</v>
      </c>
      <c r="BD14" s="45">
        <f t="shared" si="1"/>
        <v>8.379843561836166</v>
      </c>
      <c r="BE14" s="61">
        <f t="shared" si="2"/>
        <v>17</v>
      </c>
      <c r="BF14" s="72">
        <f t="shared" si="3"/>
        <v>8.38</v>
      </c>
      <c r="BG14" s="73">
        <f t="shared" si="4"/>
        <v>7.46213349143393</v>
      </c>
      <c r="BH14" s="73">
        <f t="shared" si="5"/>
        <v>9.753281669922067</v>
      </c>
      <c r="BI14" s="73">
        <f t="shared" si="6"/>
        <v>9.891666666666666</v>
      </c>
    </row>
    <row r="15" spans="1:61" ht="15" customHeight="1">
      <c r="A15" s="41" t="s">
        <v>73</v>
      </c>
      <c r="B15" s="42">
        <v>3.547484820636902</v>
      </c>
      <c r="C15" s="42">
        <v>4.935611656467724</v>
      </c>
      <c r="D15" s="42">
        <v>2.903974374490332</v>
      </c>
      <c r="E15" s="42">
        <v>3.7956902838649857</v>
      </c>
      <c r="F15" s="42">
        <v>0</v>
      </c>
      <c r="G15" s="42">
        <v>10</v>
      </c>
      <c r="H15" s="42">
        <v>10</v>
      </c>
      <c r="I15" s="42" t="s">
        <v>60</v>
      </c>
      <c r="J15" s="42">
        <v>10</v>
      </c>
      <c r="K15" s="42">
        <v>10</v>
      </c>
      <c r="L15" s="42">
        <v>10</v>
      </c>
      <c r="M15" s="42" t="s">
        <v>60</v>
      </c>
      <c r="N15" s="42" t="s">
        <v>60</v>
      </c>
      <c r="O15" s="47" t="s">
        <v>60</v>
      </c>
      <c r="P15" s="47" t="s">
        <v>60</v>
      </c>
      <c r="Q15" s="47" t="s">
        <v>60</v>
      </c>
      <c r="R15" s="47" t="s">
        <v>60</v>
      </c>
      <c r="S15" s="42">
        <v>5</v>
      </c>
      <c r="T15" s="42">
        <v>10</v>
      </c>
      <c r="U15" s="42">
        <v>10</v>
      </c>
      <c r="V15" s="42" t="s">
        <v>60</v>
      </c>
      <c r="W15" s="42">
        <v>10</v>
      </c>
      <c r="X15" s="42" t="s">
        <v>60</v>
      </c>
      <c r="Y15" s="42" t="s">
        <v>60</v>
      </c>
      <c r="Z15" s="42" t="s">
        <v>60</v>
      </c>
      <c r="AA15" s="42" t="s">
        <v>60</v>
      </c>
      <c r="AB15" s="42" t="s">
        <v>60</v>
      </c>
      <c r="AC15" s="42" t="s">
        <v>60</v>
      </c>
      <c r="AD15" s="42" t="s">
        <v>60</v>
      </c>
      <c r="AE15" s="42" t="s">
        <v>60</v>
      </c>
      <c r="AF15" s="42" t="s">
        <v>60</v>
      </c>
      <c r="AG15" s="42" t="s">
        <v>60</v>
      </c>
      <c r="AH15" s="42" t="s">
        <v>60</v>
      </c>
      <c r="AI15" s="42" t="s">
        <v>60</v>
      </c>
      <c r="AJ15" s="42" t="s">
        <v>60</v>
      </c>
      <c r="AK15" s="42" t="s">
        <v>60</v>
      </c>
      <c r="AL15" s="42">
        <v>10</v>
      </c>
      <c r="AM15" s="47">
        <v>7.333333333333333</v>
      </c>
      <c r="AN15" s="47">
        <v>7.75</v>
      </c>
      <c r="AO15" s="47" t="s">
        <v>60</v>
      </c>
      <c r="AP15" s="47" t="s">
        <v>60</v>
      </c>
      <c r="AQ15" s="47" t="s">
        <v>60</v>
      </c>
      <c r="AR15" s="47" t="s">
        <v>60</v>
      </c>
      <c r="AS15" s="42">
        <v>8.36111111111111</v>
      </c>
      <c r="AT15" s="42" t="s">
        <v>60</v>
      </c>
      <c r="AU15" s="42" t="s">
        <v>60</v>
      </c>
      <c r="AV15" s="42" t="s">
        <v>60</v>
      </c>
      <c r="AW15" s="42">
        <v>0</v>
      </c>
      <c r="AX15" s="42">
        <v>0</v>
      </c>
      <c r="AY15" s="42">
        <v>0</v>
      </c>
      <c r="AZ15" s="42" t="s">
        <v>60</v>
      </c>
      <c r="BA15" s="71">
        <v>0</v>
      </c>
      <c r="BB15" s="43">
        <f t="shared" si="0"/>
        <v>5.2591077561514314</v>
      </c>
      <c r="BC15" s="44">
        <v>6.34</v>
      </c>
      <c r="BD15" s="45">
        <f t="shared" si="1"/>
        <v>5.799553878075716</v>
      </c>
      <c r="BE15" s="61">
        <f t="shared" si="2"/>
        <v>138</v>
      </c>
      <c r="BF15" s="72">
        <f t="shared" si="3"/>
        <v>5.8</v>
      </c>
      <c r="BG15" s="73">
        <f t="shared" si="4"/>
        <v>3.7956902838649857</v>
      </c>
      <c r="BH15" s="73">
        <f t="shared" si="5"/>
        <v>5</v>
      </c>
      <c r="BI15" s="73">
        <f t="shared" si="6"/>
        <v>6.12037037037037</v>
      </c>
    </row>
    <row r="16" spans="1:61" ht="15" customHeight="1">
      <c r="A16" s="41" t="s">
        <v>74</v>
      </c>
      <c r="B16" s="42" t="s">
        <v>60</v>
      </c>
      <c r="C16" s="42" t="s">
        <v>60</v>
      </c>
      <c r="D16" s="42" t="s">
        <v>60</v>
      </c>
      <c r="E16" s="42">
        <v>4.28530398666619</v>
      </c>
      <c r="F16" s="42">
        <v>7.468620109830444</v>
      </c>
      <c r="G16" s="42">
        <v>10</v>
      </c>
      <c r="H16" s="42">
        <v>10</v>
      </c>
      <c r="I16" s="42">
        <v>7.5</v>
      </c>
      <c r="J16" s="42">
        <v>10</v>
      </c>
      <c r="K16" s="42">
        <v>10</v>
      </c>
      <c r="L16" s="42">
        <v>9.5</v>
      </c>
      <c r="M16" s="42">
        <v>8.7</v>
      </c>
      <c r="N16" s="42">
        <v>7.5</v>
      </c>
      <c r="O16" s="47">
        <v>5</v>
      </c>
      <c r="P16" s="47">
        <v>5</v>
      </c>
      <c r="Q16" s="47">
        <v>5</v>
      </c>
      <c r="R16" s="47">
        <v>7.066666666666666</v>
      </c>
      <c r="S16" s="42">
        <v>8.01176225883237</v>
      </c>
      <c r="T16" s="42">
        <v>10</v>
      </c>
      <c r="U16" s="42">
        <v>0</v>
      </c>
      <c r="V16" s="42">
        <v>5</v>
      </c>
      <c r="W16" s="42">
        <v>5</v>
      </c>
      <c r="X16" s="42">
        <v>10</v>
      </c>
      <c r="Y16" s="42">
        <v>10</v>
      </c>
      <c r="Z16" s="42">
        <v>10</v>
      </c>
      <c r="AA16" s="42">
        <v>10</v>
      </c>
      <c r="AB16" s="42">
        <v>10</v>
      </c>
      <c r="AC16" s="42">
        <v>10</v>
      </c>
      <c r="AD16" s="42">
        <v>10</v>
      </c>
      <c r="AE16" s="42">
        <v>10</v>
      </c>
      <c r="AF16" s="42">
        <v>10</v>
      </c>
      <c r="AG16" s="42">
        <v>10</v>
      </c>
      <c r="AH16" s="42">
        <v>10</v>
      </c>
      <c r="AI16" s="42">
        <v>10</v>
      </c>
      <c r="AJ16" s="42">
        <v>10</v>
      </c>
      <c r="AK16" s="42">
        <v>10</v>
      </c>
      <c r="AL16" s="42">
        <v>10</v>
      </c>
      <c r="AM16" s="47">
        <v>5.333333333333333</v>
      </c>
      <c r="AN16" s="47">
        <v>7.25</v>
      </c>
      <c r="AO16" s="47">
        <v>10</v>
      </c>
      <c r="AP16" s="47">
        <v>10</v>
      </c>
      <c r="AQ16" s="47">
        <v>10</v>
      </c>
      <c r="AR16" s="47">
        <v>10</v>
      </c>
      <c r="AS16" s="42">
        <v>8.516666666666666</v>
      </c>
      <c r="AT16" s="42">
        <v>10</v>
      </c>
      <c r="AU16" s="42">
        <v>10</v>
      </c>
      <c r="AV16" s="42">
        <v>10</v>
      </c>
      <c r="AW16" s="42">
        <v>10</v>
      </c>
      <c r="AX16" s="42">
        <v>10</v>
      </c>
      <c r="AY16" s="42">
        <v>10</v>
      </c>
      <c r="AZ16" s="42">
        <v>10</v>
      </c>
      <c r="BA16" s="71">
        <v>10</v>
      </c>
      <c r="BB16" s="43">
        <f t="shared" si="0"/>
        <v>7.425933228041306</v>
      </c>
      <c r="BC16" s="44">
        <v>6.22</v>
      </c>
      <c r="BD16" s="45">
        <f t="shared" si="1"/>
        <v>6.822966614020653</v>
      </c>
      <c r="BE16" s="61">
        <f t="shared" si="2"/>
        <v>79</v>
      </c>
      <c r="BF16" s="72">
        <f t="shared" si="3"/>
        <v>6.82</v>
      </c>
      <c r="BG16" s="73">
        <f t="shared" si="4"/>
        <v>4.28530398666619</v>
      </c>
      <c r="BH16" s="73">
        <f t="shared" si="5"/>
        <v>8.01176225883237</v>
      </c>
      <c r="BI16" s="73">
        <f t="shared" si="6"/>
        <v>8.703333333333333</v>
      </c>
    </row>
    <row r="17" spans="1:61" ht="15" customHeight="1">
      <c r="A17" s="41" t="s">
        <v>223</v>
      </c>
      <c r="B17" s="42" t="s">
        <v>60</v>
      </c>
      <c r="C17" s="42" t="s">
        <v>60</v>
      </c>
      <c r="D17" s="42" t="s">
        <v>60</v>
      </c>
      <c r="E17" s="42">
        <v>5.6628147638398385</v>
      </c>
      <c r="F17" s="42">
        <v>9.011821335500773</v>
      </c>
      <c r="G17" s="42">
        <v>10</v>
      </c>
      <c r="H17" s="42">
        <v>10</v>
      </c>
      <c r="I17" s="42">
        <v>7.5</v>
      </c>
      <c r="J17" s="42">
        <v>10</v>
      </c>
      <c r="K17" s="42">
        <v>10</v>
      </c>
      <c r="L17" s="42">
        <v>9.5</v>
      </c>
      <c r="M17" s="42">
        <v>10</v>
      </c>
      <c r="N17" s="42">
        <v>7.5</v>
      </c>
      <c r="O17" s="47">
        <v>5</v>
      </c>
      <c r="P17" s="47">
        <v>5</v>
      </c>
      <c r="Q17" s="47">
        <v>5</v>
      </c>
      <c r="R17" s="47">
        <v>7.5</v>
      </c>
      <c r="S17" s="42">
        <v>8.670607111833592</v>
      </c>
      <c r="T17" s="42">
        <v>0</v>
      </c>
      <c r="U17" s="42">
        <v>10</v>
      </c>
      <c r="V17" s="42">
        <v>10</v>
      </c>
      <c r="W17" s="42">
        <v>6.666666666666667</v>
      </c>
      <c r="X17" s="42" t="s">
        <v>60</v>
      </c>
      <c r="Y17" s="42" t="s">
        <v>60</v>
      </c>
      <c r="Z17" s="42" t="s">
        <v>60</v>
      </c>
      <c r="AA17" s="42" t="s">
        <v>60</v>
      </c>
      <c r="AB17" s="42" t="s">
        <v>60</v>
      </c>
      <c r="AC17" s="42" t="s">
        <v>60</v>
      </c>
      <c r="AD17" s="42" t="s">
        <v>60</v>
      </c>
      <c r="AE17" s="42" t="s">
        <v>60</v>
      </c>
      <c r="AF17" s="42" t="s">
        <v>60</v>
      </c>
      <c r="AG17" s="42" t="s">
        <v>60</v>
      </c>
      <c r="AH17" s="42" t="s">
        <v>60</v>
      </c>
      <c r="AI17" s="42" t="s">
        <v>60</v>
      </c>
      <c r="AJ17" s="42" t="s">
        <v>60</v>
      </c>
      <c r="AK17" s="42" t="s">
        <v>60</v>
      </c>
      <c r="AL17" s="42">
        <v>10</v>
      </c>
      <c r="AM17" s="47">
        <v>4</v>
      </c>
      <c r="AN17" s="47">
        <v>4.75</v>
      </c>
      <c r="AO17" s="47" t="s">
        <v>60</v>
      </c>
      <c r="AP17" s="47" t="s">
        <v>60</v>
      </c>
      <c r="AQ17" s="47" t="s">
        <v>60</v>
      </c>
      <c r="AR17" s="47" t="s">
        <v>60</v>
      </c>
      <c r="AS17" s="42">
        <v>6.25</v>
      </c>
      <c r="AT17" s="42" t="s">
        <v>60</v>
      </c>
      <c r="AU17" s="42">
        <v>10</v>
      </c>
      <c r="AV17" s="42">
        <v>10</v>
      </c>
      <c r="AW17" s="42">
        <v>0</v>
      </c>
      <c r="AX17" s="42">
        <v>0</v>
      </c>
      <c r="AY17" s="42">
        <v>0</v>
      </c>
      <c r="AZ17" s="42">
        <v>5</v>
      </c>
      <c r="BA17" s="71">
        <v>5</v>
      </c>
      <c r="BB17" s="43">
        <f t="shared" si="0"/>
        <v>6.569466580029468</v>
      </c>
      <c r="BC17" s="44">
        <v>7.07</v>
      </c>
      <c r="BD17" s="45">
        <f t="shared" si="1"/>
        <v>6.819733290014734</v>
      </c>
      <c r="BE17" s="61">
        <f t="shared" si="2"/>
        <v>79</v>
      </c>
      <c r="BF17" s="72">
        <f t="shared" si="3"/>
        <v>6.82</v>
      </c>
      <c r="BG17" s="73">
        <f t="shared" si="4"/>
        <v>5.6628147638398385</v>
      </c>
      <c r="BH17" s="73">
        <f t="shared" si="5"/>
        <v>8.670607111833592</v>
      </c>
      <c r="BI17" s="73">
        <f t="shared" si="6"/>
        <v>5.972222222222222</v>
      </c>
    </row>
    <row r="18" spans="1:61" ht="15" customHeight="1">
      <c r="A18" s="41" t="s">
        <v>75</v>
      </c>
      <c r="B18" s="42">
        <v>5.102637671194205</v>
      </c>
      <c r="C18" s="42">
        <v>3.6900422573856178</v>
      </c>
      <c r="D18" s="42">
        <v>2.4957277481435907</v>
      </c>
      <c r="E18" s="42">
        <v>3.7628025589078047</v>
      </c>
      <c r="F18" s="42">
        <v>5.16201002064956</v>
      </c>
      <c r="G18" s="42">
        <v>10</v>
      </c>
      <c r="H18" s="42">
        <v>10</v>
      </c>
      <c r="I18" s="42">
        <v>7.5</v>
      </c>
      <c r="J18" s="42">
        <v>10</v>
      </c>
      <c r="K18" s="42">
        <v>10</v>
      </c>
      <c r="L18" s="42">
        <v>9.5</v>
      </c>
      <c r="M18" s="42">
        <v>10</v>
      </c>
      <c r="N18" s="42">
        <v>10</v>
      </c>
      <c r="O18" s="47">
        <v>5</v>
      </c>
      <c r="P18" s="47">
        <v>5</v>
      </c>
      <c r="Q18" s="47">
        <v>5</v>
      </c>
      <c r="R18" s="47">
        <v>8.333333333333334</v>
      </c>
      <c r="S18" s="42">
        <v>7.665114451327632</v>
      </c>
      <c r="T18" s="42">
        <v>10</v>
      </c>
      <c r="U18" s="42">
        <v>10</v>
      </c>
      <c r="V18" s="42">
        <v>10</v>
      </c>
      <c r="W18" s="42">
        <v>10</v>
      </c>
      <c r="X18" s="42">
        <v>10</v>
      </c>
      <c r="Y18" s="42">
        <v>10</v>
      </c>
      <c r="Z18" s="42">
        <v>10</v>
      </c>
      <c r="AA18" s="42">
        <v>10</v>
      </c>
      <c r="AB18" s="42">
        <v>10</v>
      </c>
      <c r="AC18" s="42">
        <v>7.5</v>
      </c>
      <c r="AD18" s="42">
        <v>7.5</v>
      </c>
      <c r="AE18" s="42">
        <v>10</v>
      </c>
      <c r="AF18" s="42">
        <v>8.333333333333334</v>
      </c>
      <c r="AG18" s="42">
        <v>10</v>
      </c>
      <c r="AH18" s="42">
        <v>10</v>
      </c>
      <c r="AI18" s="42">
        <v>10</v>
      </c>
      <c r="AJ18" s="42">
        <v>10</v>
      </c>
      <c r="AK18" s="42">
        <v>9.583333333333334</v>
      </c>
      <c r="AL18" s="42">
        <v>10</v>
      </c>
      <c r="AM18" s="47">
        <v>5.333333333333333</v>
      </c>
      <c r="AN18" s="47">
        <v>4.75</v>
      </c>
      <c r="AO18" s="47">
        <v>10</v>
      </c>
      <c r="AP18" s="47">
        <v>10</v>
      </c>
      <c r="AQ18" s="47">
        <v>10</v>
      </c>
      <c r="AR18" s="47">
        <v>10</v>
      </c>
      <c r="AS18" s="42">
        <v>8.016666666666666</v>
      </c>
      <c r="AT18" s="42">
        <v>10</v>
      </c>
      <c r="AU18" s="42">
        <v>10</v>
      </c>
      <c r="AV18" s="42">
        <v>10</v>
      </c>
      <c r="AW18" s="42">
        <v>10</v>
      </c>
      <c r="AX18" s="42">
        <v>10</v>
      </c>
      <c r="AY18" s="42">
        <v>10</v>
      </c>
      <c r="AZ18" s="42">
        <v>10</v>
      </c>
      <c r="BA18" s="71">
        <v>10</v>
      </c>
      <c r="BB18" s="43">
        <f t="shared" si="0"/>
        <v>7.616979252558859</v>
      </c>
      <c r="BC18" s="44">
        <v>6.34</v>
      </c>
      <c r="BD18" s="45">
        <f t="shared" si="1"/>
        <v>6.97848962627943</v>
      </c>
      <c r="BE18" s="61">
        <f t="shared" si="2"/>
        <v>71</v>
      </c>
      <c r="BF18" s="72">
        <f t="shared" si="3"/>
        <v>6.98</v>
      </c>
      <c r="BG18" s="73">
        <f t="shared" si="4"/>
        <v>3.7628025589078047</v>
      </c>
      <c r="BH18" s="73">
        <f t="shared" si="5"/>
        <v>7.665114451327632</v>
      </c>
      <c r="BI18" s="73">
        <f t="shared" si="6"/>
        <v>9.52</v>
      </c>
    </row>
    <row r="19" spans="1:61" ht="15" customHeight="1">
      <c r="A19" s="41" t="s">
        <v>224</v>
      </c>
      <c r="B19" s="42">
        <v>6.658324277835397</v>
      </c>
      <c r="C19" s="42">
        <v>5.179756280734884</v>
      </c>
      <c r="D19" s="42">
        <v>5.098232688225416</v>
      </c>
      <c r="E19" s="42">
        <v>5.6454377489319</v>
      </c>
      <c r="F19" s="42">
        <v>9.512280705792648</v>
      </c>
      <c r="G19" s="42">
        <v>10</v>
      </c>
      <c r="H19" s="42">
        <v>10</v>
      </c>
      <c r="I19" s="42">
        <v>7.5</v>
      </c>
      <c r="J19" s="42">
        <v>10</v>
      </c>
      <c r="K19" s="42">
        <v>9.790441733109734</v>
      </c>
      <c r="L19" s="42">
        <v>9.458088346621945</v>
      </c>
      <c r="M19" s="42">
        <v>10</v>
      </c>
      <c r="N19" s="42">
        <v>10</v>
      </c>
      <c r="O19" s="47">
        <v>5</v>
      </c>
      <c r="P19" s="47">
        <v>5</v>
      </c>
      <c r="Q19" s="47">
        <v>5</v>
      </c>
      <c r="R19" s="47">
        <v>8.333333333333334</v>
      </c>
      <c r="S19" s="42">
        <v>9.101234128582641</v>
      </c>
      <c r="T19" s="42">
        <v>10</v>
      </c>
      <c r="U19" s="42">
        <v>0</v>
      </c>
      <c r="V19" s="42">
        <v>10</v>
      </c>
      <c r="W19" s="42">
        <v>6.666666666666667</v>
      </c>
      <c r="X19" s="42">
        <v>7.5</v>
      </c>
      <c r="Y19" s="42">
        <v>7.5</v>
      </c>
      <c r="Z19" s="42">
        <v>7.5</v>
      </c>
      <c r="AA19" s="42">
        <v>10</v>
      </c>
      <c r="AB19" s="42">
        <v>10</v>
      </c>
      <c r="AC19" s="42">
        <v>2.5</v>
      </c>
      <c r="AD19" s="42">
        <v>7.5</v>
      </c>
      <c r="AE19" s="42">
        <v>10</v>
      </c>
      <c r="AF19" s="42">
        <v>6.666666666666667</v>
      </c>
      <c r="AG19" s="42">
        <v>10</v>
      </c>
      <c r="AH19" s="42">
        <v>7.5</v>
      </c>
      <c r="AI19" s="42">
        <v>10</v>
      </c>
      <c r="AJ19" s="42">
        <v>9.166666666666666</v>
      </c>
      <c r="AK19" s="42">
        <v>8.958333333333334</v>
      </c>
      <c r="AL19" s="42">
        <v>10</v>
      </c>
      <c r="AM19" s="47">
        <v>6.666666666666667</v>
      </c>
      <c r="AN19" s="47">
        <v>4</v>
      </c>
      <c r="AO19" s="47">
        <v>10</v>
      </c>
      <c r="AP19" s="47">
        <v>10</v>
      </c>
      <c r="AQ19" s="47">
        <v>10</v>
      </c>
      <c r="AR19" s="47">
        <v>10</v>
      </c>
      <c r="AS19" s="42">
        <v>8.133333333333335</v>
      </c>
      <c r="AT19" s="42">
        <v>10</v>
      </c>
      <c r="AU19" s="42">
        <v>10</v>
      </c>
      <c r="AV19" s="42">
        <v>10</v>
      </c>
      <c r="AW19" s="42">
        <v>10</v>
      </c>
      <c r="AX19" s="42">
        <v>10</v>
      </c>
      <c r="AY19" s="42">
        <v>10</v>
      </c>
      <c r="AZ19" s="42">
        <v>10</v>
      </c>
      <c r="BA19" s="71">
        <v>10</v>
      </c>
      <c r="BB19" s="43">
        <f t="shared" si="0"/>
        <v>7.8125013027119685</v>
      </c>
      <c r="BC19" s="44">
        <v>6.85</v>
      </c>
      <c r="BD19" s="45">
        <f t="shared" si="1"/>
        <v>7.331250651355984</v>
      </c>
      <c r="BE19" s="61">
        <f t="shared" si="2"/>
        <v>54</v>
      </c>
      <c r="BF19" s="72">
        <f t="shared" si="3"/>
        <v>7.33</v>
      </c>
      <c r="BG19" s="73">
        <f t="shared" si="4"/>
        <v>5.6454377489319</v>
      </c>
      <c r="BH19" s="73">
        <f t="shared" si="5"/>
        <v>9.101234128582641</v>
      </c>
      <c r="BI19" s="73">
        <f t="shared" si="6"/>
        <v>8.251666666666669</v>
      </c>
    </row>
    <row r="20" spans="1:61" ht="15" customHeight="1">
      <c r="A20" s="41" t="s">
        <v>77</v>
      </c>
      <c r="B20" s="42">
        <v>4.485340249188927</v>
      </c>
      <c r="C20" s="42">
        <v>6.101268429146086</v>
      </c>
      <c r="D20" s="42">
        <v>6.090183217433763</v>
      </c>
      <c r="E20" s="42">
        <v>5.558930631922925</v>
      </c>
      <c r="F20" s="42">
        <v>3.8456569989656404</v>
      </c>
      <c r="G20" s="42">
        <v>10</v>
      </c>
      <c r="H20" s="42">
        <v>10</v>
      </c>
      <c r="I20" s="42">
        <v>10</v>
      </c>
      <c r="J20" s="42">
        <v>10</v>
      </c>
      <c r="K20" s="42">
        <v>10</v>
      </c>
      <c r="L20" s="42">
        <v>10</v>
      </c>
      <c r="M20" s="42">
        <v>10</v>
      </c>
      <c r="N20" s="42">
        <v>7.5</v>
      </c>
      <c r="O20" s="47">
        <v>5</v>
      </c>
      <c r="P20" s="47">
        <v>5</v>
      </c>
      <c r="Q20" s="47">
        <v>5</v>
      </c>
      <c r="R20" s="47">
        <v>7.5</v>
      </c>
      <c r="S20" s="42">
        <v>7.115218999655213</v>
      </c>
      <c r="T20" s="42">
        <v>10</v>
      </c>
      <c r="U20" s="42">
        <v>5</v>
      </c>
      <c r="V20" s="42">
        <v>5</v>
      </c>
      <c r="W20" s="42">
        <v>6.666666666666667</v>
      </c>
      <c r="X20" s="42">
        <v>5</v>
      </c>
      <c r="Y20" s="42">
        <v>7.5</v>
      </c>
      <c r="Z20" s="42">
        <v>6.25</v>
      </c>
      <c r="AA20" s="42">
        <v>7.5</v>
      </c>
      <c r="AB20" s="42">
        <v>7.5</v>
      </c>
      <c r="AC20" s="42">
        <v>5</v>
      </c>
      <c r="AD20" s="42">
        <v>5</v>
      </c>
      <c r="AE20" s="42">
        <v>7.5</v>
      </c>
      <c r="AF20" s="42">
        <v>5.833333333333333</v>
      </c>
      <c r="AG20" s="42">
        <v>5</v>
      </c>
      <c r="AH20" s="42">
        <v>5</v>
      </c>
      <c r="AI20" s="42">
        <v>5</v>
      </c>
      <c r="AJ20" s="42">
        <v>5</v>
      </c>
      <c r="AK20" s="42">
        <v>6.458333333333333</v>
      </c>
      <c r="AL20" s="42">
        <v>10</v>
      </c>
      <c r="AM20" s="47">
        <v>6</v>
      </c>
      <c r="AN20" s="47">
        <v>5.25</v>
      </c>
      <c r="AO20" s="47">
        <v>7.5</v>
      </c>
      <c r="AP20" s="47">
        <v>5</v>
      </c>
      <c r="AQ20" s="47">
        <v>6.25</v>
      </c>
      <c r="AR20" s="47">
        <v>7.5</v>
      </c>
      <c r="AS20" s="42">
        <v>7</v>
      </c>
      <c r="AT20" s="42">
        <v>5</v>
      </c>
      <c r="AU20" s="42">
        <v>5</v>
      </c>
      <c r="AV20" s="42">
        <v>5</v>
      </c>
      <c r="AW20" s="42">
        <v>0</v>
      </c>
      <c r="AX20" s="42">
        <v>0</v>
      </c>
      <c r="AY20" s="42">
        <v>0</v>
      </c>
      <c r="AZ20" s="42">
        <v>5</v>
      </c>
      <c r="BA20" s="71">
        <v>3.3333333333333335</v>
      </c>
      <c r="BB20" s="43">
        <f t="shared" si="0"/>
        <v>6.139370741227868</v>
      </c>
      <c r="BC20" s="44">
        <v>7.27</v>
      </c>
      <c r="BD20" s="45">
        <f t="shared" si="1"/>
        <v>6.704685370613934</v>
      </c>
      <c r="BE20" s="61">
        <f t="shared" si="2"/>
        <v>93</v>
      </c>
      <c r="BF20" s="72">
        <f t="shared" si="3"/>
        <v>6.7</v>
      </c>
      <c r="BG20" s="73">
        <f t="shared" si="4"/>
        <v>5.558930631922925</v>
      </c>
      <c r="BH20" s="73">
        <f t="shared" si="5"/>
        <v>7.115218999655213</v>
      </c>
      <c r="BI20" s="73">
        <f t="shared" si="6"/>
        <v>5.941666666666666</v>
      </c>
    </row>
    <row r="21" spans="1:61" ht="15" customHeight="1">
      <c r="A21" s="41" t="s">
        <v>78</v>
      </c>
      <c r="B21" s="42">
        <v>5.016562073063289</v>
      </c>
      <c r="C21" s="42">
        <v>5.257515350420449</v>
      </c>
      <c r="D21" s="42">
        <v>3.739929683253341</v>
      </c>
      <c r="E21" s="42">
        <v>4.671335702245692</v>
      </c>
      <c r="F21" s="42">
        <v>0</v>
      </c>
      <c r="G21" s="42">
        <v>5</v>
      </c>
      <c r="H21" s="42">
        <v>10</v>
      </c>
      <c r="I21" s="42">
        <v>10</v>
      </c>
      <c r="J21" s="42">
        <v>9.996764977354987</v>
      </c>
      <c r="K21" s="42">
        <v>10</v>
      </c>
      <c r="L21" s="42">
        <v>8.999352995470996</v>
      </c>
      <c r="M21" s="42">
        <v>10</v>
      </c>
      <c r="N21" s="42">
        <v>10</v>
      </c>
      <c r="O21" s="47">
        <v>5</v>
      </c>
      <c r="P21" s="47">
        <v>5</v>
      </c>
      <c r="Q21" s="47">
        <v>5</v>
      </c>
      <c r="R21" s="47">
        <v>8.333333333333334</v>
      </c>
      <c r="S21" s="42">
        <v>5.777562109601443</v>
      </c>
      <c r="T21" s="42">
        <v>10</v>
      </c>
      <c r="U21" s="42">
        <v>10</v>
      </c>
      <c r="V21" s="42">
        <v>10</v>
      </c>
      <c r="W21" s="42">
        <v>10</v>
      </c>
      <c r="X21" s="42">
        <v>10</v>
      </c>
      <c r="Y21" s="42">
        <v>10</v>
      </c>
      <c r="Z21" s="42">
        <v>10</v>
      </c>
      <c r="AA21" s="42">
        <v>10</v>
      </c>
      <c r="AB21" s="42">
        <v>10</v>
      </c>
      <c r="AC21" s="42">
        <v>7.5</v>
      </c>
      <c r="AD21" s="42">
        <v>7.5</v>
      </c>
      <c r="AE21" s="42">
        <v>10</v>
      </c>
      <c r="AF21" s="42">
        <v>8.333333333333334</v>
      </c>
      <c r="AG21" s="42">
        <v>10</v>
      </c>
      <c r="AH21" s="42">
        <v>10</v>
      </c>
      <c r="AI21" s="42">
        <v>10</v>
      </c>
      <c r="AJ21" s="42">
        <v>10</v>
      </c>
      <c r="AK21" s="42">
        <v>9.583333333333334</v>
      </c>
      <c r="AL21" s="42">
        <v>8.544239809744177</v>
      </c>
      <c r="AM21" s="47">
        <v>5.666666666666667</v>
      </c>
      <c r="AN21" s="47">
        <v>4.75</v>
      </c>
      <c r="AO21" s="47">
        <v>10</v>
      </c>
      <c r="AP21" s="47">
        <v>10</v>
      </c>
      <c r="AQ21" s="47">
        <v>10</v>
      </c>
      <c r="AR21" s="47">
        <v>10</v>
      </c>
      <c r="AS21" s="42">
        <v>7.792181295282168</v>
      </c>
      <c r="AT21" s="42">
        <v>10</v>
      </c>
      <c r="AU21" s="42">
        <v>10</v>
      </c>
      <c r="AV21" s="42">
        <v>10</v>
      </c>
      <c r="AW21" s="42">
        <v>10</v>
      </c>
      <c r="AX21" s="42">
        <v>10</v>
      </c>
      <c r="AY21" s="42">
        <v>10</v>
      </c>
      <c r="AZ21" s="42">
        <v>10</v>
      </c>
      <c r="BA21" s="71">
        <v>10</v>
      </c>
      <c r="BB21" s="43">
        <f t="shared" si="0"/>
        <v>7.349775915823335</v>
      </c>
      <c r="BC21" s="44">
        <v>6.27</v>
      </c>
      <c r="BD21" s="45">
        <f t="shared" si="1"/>
        <v>6.809887957911667</v>
      </c>
      <c r="BE21" s="61">
        <f t="shared" si="2"/>
        <v>82</v>
      </c>
      <c r="BF21" s="72">
        <f t="shared" si="3"/>
        <v>6.81</v>
      </c>
      <c r="BG21" s="73">
        <f t="shared" si="4"/>
        <v>4.671335702245692</v>
      </c>
      <c r="BH21" s="73">
        <f t="shared" si="5"/>
        <v>5.777562109601443</v>
      </c>
      <c r="BI21" s="73">
        <f t="shared" si="6"/>
        <v>9.475102925723101</v>
      </c>
    </row>
    <row r="22" spans="1:61" ht="15" customHeight="1">
      <c r="A22" s="41" t="s">
        <v>203</v>
      </c>
      <c r="B22" s="42" t="s">
        <v>60</v>
      </c>
      <c r="C22" s="42" t="s">
        <v>60</v>
      </c>
      <c r="D22" s="42" t="s">
        <v>60</v>
      </c>
      <c r="E22" s="42">
        <v>5.887949182570634</v>
      </c>
      <c r="F22" s="42">
        <v>9.810595576184184</v>
      </c>
      <c r="G22" s="42">
        <v>10</v>
      </c>
      <c r="H22" s="42">
        <v>10</v>
      </c>
      <c r="I22" s="42" t="s">
        <v>60</v>
      </c>
      <c r="J22" s="42">
        <v>10</v>
      </c>
      <c r="K22" s="42">
        <v>10</v>
      </c>
      <c r="L22" s="42">
        <v>10</v>
      </c>
      <c r="M22" s="42" t="s">
        <v>60</v>
      </c>
      <c r="N22" s="42" t="s">
        <v>60</v>
      </c>
      <c r="O22" s="47" t="s">
        <v>60</v>
      </c>
      <c r="P22" s="47" t="s">
        <v>60</v>
      </c>
      <c r="Q22" s="47" t="s">
        <v>60</v>
      </c>
      <c r="R22" s="47" t="s">
        <v>60</v>
      </c>
      <c r="S22" s="42">
        <v>9.905297788092092</v>
      </c>
      <c r="T22" s="42">
        <v>5</v>
      </c>
      <c r="U22" s="42">
        <v>10</v>
      </c>
      <c r="V22" s="42" t="s">
        <v>60</v>
      </c>
      <c r="W22" s="42">
        <v>7.5</v>
      </c>
      <c r="X22" s="42" t="s">
        <v>60</v>
      </c>
      <c r="Y22" s="42" t="s">
        <v>60</v>
      </c>
      <c r="Z22" s="42" t="s">
        <v>60</v>
      </c>
      <c r="AA22" s="42" t="s">
        <v>60</v>
      </c>
      <c r="AB22" s="42" t="s">
        <v>60</v>
      </c>
      <c r="AC22" s="42" t="s">
        <v>60</v>
      </c>
      <c r="AD22" s="42" t="s">
        <v>60</v>
      </c>
      <c r="AE22" s="42" t="s">
        <v>60</v>
      </c>
      <c r="AF22" s="42" t="s">
        <v>60</v>
      </c>
      <c r="AG22" s="42" t="s">
        <v>60</v>
      </c>
      <c r="AH22" s="42" t="s">
        <v>60</v>
      </c>
      <c r="AI22" s="42" t="s">
        <v>60</v>
      </c>
      <c r="AJ22" s="42" t="s">
        <v>60</v>
      </c>
      <c r="AK22" s="42" t="s">
        <v>60</v>
      </c>
      <c r="AL22" s="42">
        <v>10</v>
      </c>
      <c r="AM22" s="47">
        <v>0.6666666666666666</v>
      </c>
      <c r="AN22" s="47">
        <v>3.75</v>
      </c>
      <c r="AO22" s="47" t="s">
        <v>60</v>
      </c>
      <c r="AP22" s="47" t="s">
        <v>60</v>
      </c>
      <c r="AQ22" s="47" t="s">
        <v>60</v>
      </c>
      <c r="AR22" s="47" t="s">
        <v>60</v>
      </c>
      <c r="AS22" s="42">
        <v>4.805555555555555</v>
      </c>
      <c r="AT22" s="42" t="s">
        <v>60</v>
      </c>
      <c r="AU22" s="42" t="s">
        <v>60</v>
      </c>
      <c r="AV22" s="42" t="s">
        <v>60</v>
      </c>
      <c r="AW22" s="42">
        <v>0</v>
      </c>
      <c r="AX22" s="42">
        <v>10</v>
      </c>
      <c r="AY22" s="42">
        <v>5</v>
      </c>
      <c r="AZ22" s="42" t="s">
        <v>60</v>
      </c>
      <c r="BA22" s="71">
        <v>5</v>
      </c>
      <c r="BB22" s="43">
        <f t="shared" si="0"/>
        <v>6.832571001924941</v>
      </c>
      <c r="BC22" s="44">
        <v>7.25</v>
      </c>
      <c r="BD22" s="45">
        <f t="shared" si="1"/>
        <v>7.04128550096247</v>
      </c>
      <c r="BE22" s="61">
        <f t="shared" si="2"/>
        <v>66</v>
      </c>
      <c r="BF22" s="72">
        <f t="shared" si="3"/>
        <v>7.04</v>
      </c>
      <c r="BG22" s="73">
        <f t="shared" si="4"/>
        <v>5.887949182570634</v>
      </c>
      <c r="BH22" s="73">
        <f t="shared" si="5"/>
        <v>9.905297788092092</v>
      </c>
      <c r="BI22" s="73">
        <f t="shared" si="6"/>
        <v>5.768518518518519</v>
      </c>
    </row>
    <row r="23" spans="1:61" ht="15" customHeight="1">
      <c r="A23" s="41" t="s">
        <v>79</v>
      </c>
      <c r="B23" s="42">
        <v>6.007184515958171</v>
      </c>
      <c r="C23" s="42">
        <v>5.389503433739046</v>
      </c>
      <c r="D23" s="42">
        <v>4.402667639584987</v>
      </c>
      <c r="E23" s="42">
        <v>5.266451863094067</v>
      </c>
      <c r="F23" s="42">
        <v>9.399926742571825</v>
      </c>
      <c r="G23" s="42">
        <v>10</v>
      </c>
      <c r="H23" s="42">
        <v>10</v>
      </c>
      <c r="I23" s="42">
        <v>10</v>
      </c>
      <c r="J23" s="42">
        <v>10</v>
      </c>
      <c r="K23" s="42">
        <v>10</v>
      </c>
      <c r="L23" s="42">
        <v>10</v>
      </c>
      <c r="M23" s="42">
        <v>10</v>
      </c>
      <c r="N23" s="42">
        <v>10</v>
      </c>
      <c r="O23" s="47" t="s">
        <v>60</v>
      </c>
      <c r="P23" s="47">
        <v>10</v>
      </c>
      <c r="Q23" s="47">
        <v>10</v>
      </c>
      <c r="R23" s="47">
        <v>10</v>
      </c>
      <c r="S23" s="42">
        <v>9.799975580857275</v>
      </c>
      <c r="T23" s="42">
        <v>10</v>
      </c>
      <c r="U23" s="42">
        <v>10</v>
      </c>
      <c r="V23" s="42">
        <v>10</v>
      </c>
      <c r="W23" s="42">
        <v>10</v>
      </c>
      <c r="X23" s="42">
        <v>7.5</v>
      </c>
      <c r="Y23" s="42">
        <v>7.5</v>
      </c>
      <c r="Z23" s="42">
        <v>7.5</v>
      </c>
      <c r="AA23" s="42">
        <v>10</v>
      </c>
      <c r="AB23" s="42">
        <v>10</v>
      </c>
      <c r="AC23" s="42">
        <v>7.5</v>
      </c>
      <c r="AD23" s="42">
        <v>7.5</v>
      </c>
      <c r="AE23" s="42">
        <v>10</v>
      </c>
      <c r="AF23" s="42">
        <v>8.333333333333334</v>
      </c>
      <c r="AG23" s="42">
        <v>10</v>
      </c>
      <c r="AH23" s="42">
        <v>10</v>
      </c>
      <c r="AI23" s="42">
        <v>10</v>
      </c>
      <c r="AJ23" s="42">
        <v>10</v>
      </c>
      <c r="AK23" s="42">
        <v>9.583333333333334</v>
      </c>
      <c r="AL23" s="42">
        <v>10</v>
      </c>
      <c r="AM23" s="47">
        <v>6.333333333333333</v>
      </c>
      <c r="AN23" s="47">
        <v>6.25</v>
      </c>
      <c r="AO23" s="47">
        <v>10</v>
      </c>
      <c r="AP23" s="47">
        <v>10</v>
      </c>
      <c r="AQ23" s="47">
        <v>10</v>
      </c>
      <c r="AR23" s="47">
        <v>10</v>
      </c>
      <c r="AS23" s="42">
        <v>8.516666666666666</v>
      </c>
      <c r="AT23" s="42">
        <v>10</v>
      </c>
      <c r="AU23" s="42">
        <v>10</v>
      </c>
      <c r="AV23" s="42">
        <v>10</v>
      </c>
      <c r="AW23" s="42">
        <v>10</v>
      </c>
      <c r="AX23" s="42">
        <v>10</v>
      </c>
      <c r="AY23" s="42">
        <v>10</v>
      </c>
      <c r="AZ23" s="42">
        <v>10</v>
      </c>
      <c r="BA23" s="71">
        <v>10</v>
      </c>
      <c r="BB23" s="43">
        <f t="shared" si="0"/>
        <v>8.326606860987837</v>
      </c>
      <c r="BC23" s="44">
        <v>7.39</v>
      </c>
      <c r="BD23" s="45">
        <f t="shared" si="1"/>
        <v>7.858303430493919</v>
      </c>
      <c r="BE23" s="61">
        <f t="shared" si="2"/>
        <v>40</v>
      </c>
      <c r="BF23" s="72">
        <f t="shared" si="3"/>
        <v>7.86</v>
      </c>
      <c r="BG23" s="73">
        <f t="shared" si="4"/>
        <v>5.266451863094067</v>
      </c>
      <c r="BH23" s="73">
        <f t="shared" si="5"/>
        <v>9.799975580857275</v>
      </c>
      <c r="BI23" s="73">
        <f t="shared" si="6"/>
        <v>9.120000000000001</v>
      </c>
    </row>
    <row r="24" spans="1:61" ht="15" customHeight="1">
      <c r="A24" s="41" t="s">
        <v>80</v>
      </c>
      <c r="B24" s="42">
        <v>3.9358000093118646</v>
      </c>
      <c r="C24" s="42">
        <v>4.709017633702164</v>
      </c>
      <c r="D24" s="42">
        <v>3.6404693093230827</v>
      </c>
      <c r="E24" s="42">
        <v>4.095095650779037</v>
      </c>
      <c r="F24" s="42">
        <v>9.711788458694459</v>
      </c>
      <c r="G24" s="42">
        <v>10</v>
      </c>
      <c r="H24" s="42">
        <v>10</v>
      </c>
      <c r="I24" s="42">
        <v>7.5</v>
      </c>
      <c r="J24" s="42">
        <v>10</v>
      </c>
      <c r="K24" s="42">
        <v>10</v>
      </c>
      <c r="L24" s="42">
        <v>9.5</v>
      </c>
      <c r="M24" s="42">
        <v>2.4</v>
      </c>
      <c r="N24" s="42">
        <v>10</v>
      </c>
      <c r="O24" s="47">
        <v>5</v>
      </c>
      <c r="P24" s="47">
        <v>5</v>
      </c>
      <c r="Q24" s="47">
        <v>5</v>
      </c>
      <c r="R24" s="47">
        <v>5.8</v>
      </c>
      <c r="S24" s="42">
        <v>8.337262819564819</v>
      </c>
      <c r="T24" s="42">
        <v>10</v>
      </c>
      <c r="U24" s="42">
        <v>10</v>
      </c>
      <c r="V24" s="42">
        <v>5</v>
      </c>
      <c r="W24" s="42">
        <v>8.333333333333334</v>
      </c>
      <c r="X24" s="42">
        <v>7.5</v>
      </c>
      <c r="Y24" s="42">
        <v>10</v>
      </c>
      <c r="Z24" s="42">
        <v>8.75</v>
      </c>
      <c r="AA24" s="42">
        <v>10</v>
      </c>
      <c r="AB24" s="42">
        <v>7.5</v>
      </c>
      <c r="AC24" s="42">
        <v>2.5</v>
      </c>
      <c r="AD24" s="42">
        <v>7.5</v>
      </c>
      <c r="AE24" s="42">
        <v>10</v>
      </c>
      <c r="AF24" s="42">
        <v>6.666666666666667</v>
      </c>
      <c r="AG24" s="42">
        <v>10</v>
      </c>
      <c r="AH24" s="42">
        <v>10</v>
      </c>
      <c r="AI24" s="42">
        <v>10</v>
      </c>
      <c r="AJ24" s="42">
        <v>10</v>
      </c>
      <c r="AK24" s="42">
        <v>8.541666666666668</v>
      </c>
      <c r="AL24" s="42">
        <v>10</v>
      </c>
      <c r="AM24" s="47">
        <v>4</v>
      </c>
      <c r="AN24" s="47">
        <v>6.75</v>
      </c>
      <c r="AO24" s="47">
        <v>10</v>
      </c>
      <c r="AP24" s="47">
        <v>10</v>
      </c>
      <c r="AQ24" s="47">
        <v>10</v>
      </c>
      <c r="AR24" s="47">
        <v>10</v>
      </c>
      <c r="AS24" s="42">
        <v>8.15</v>
      </c>
      <c r="AT24" s="42">
        <v>10</v>
      </c>
      <c r="AU24" s="42">
        <v>10</v>
      </c>
      <c r="AV24" s="42">
        <v>10</v>
      </c>
      <c r="AW24" s="42">
        <v>10</v>
      </c>
      <c r="AX24" s="42">
        <v>10</v>
      </c>
      <c r="AY24" s="42">
        <v>10</v>
      </c>
      <c r="AZ24" s="42">
        <v>10</v>
      </c>
      <c r="BA24" s="71">
        <v>10</v>
      </c>
      <c r="BB24" s="43">
        <f t="shared" si="0"/>
        <v>7.485589617585964</v>
      </c>
      <c r="BC24" s="44">
        <v>6.02</v>
      </c>
      <c r="BD24" s="45">
        <f t="shared" si="1"/>
        <v>6.752794808792982</v>
      </c>
      <c r="BE24" s="61">
        <f t="shared" si="2"/>
        <v>88</v>
      </c>
      <c r="BF24" s="72">
        <f t="shared" si="3"/>
        <v>6.75</v>
      </c>
      <c r="BG24" s="73">
        <f t="shared" si="4"/>
        <v>4.095095650779037</v>
      </c>
      <c r="BH24" s="73">
        <f t="shared" si="5"/>
        <v>8.337262819564819</v>
      </c>
      <c r="BI24" s="73">
        <f t="shared" si="6"/>
        <v>8.754999999999999</v>
      </c>
    </row>
    <row r="25" spans="1:61" ht="15" customHeight="1">
      <c r="A25" s="41" t="s">
        <v>81</v>
      </c>
      <c r="B25" s="42" t="s">
        <v>60</v>
      </c>
      <c r="C25" s="42" t="s">
        <v>60</v>
      </c>
      <c r="D25" s="42" t="s">
        <v>60</v>
      </c>
      <c r="E25" s="42">
        <v>3.69657994805253</v>
      </c>
      <c r="F25" s="42">
        <v>8.322277680367408</v>
      </c>
      <c r="G25" s="42">
        <v>10</v>
      </c>
      <c r="H25" s="42">
        <v>10</v>
      </c>
      <c r="I25" s="42">
        <v>2.5</v>
      </c>
      <c r="J25" s="42">
        <v>9.87673563923973</v>
      </c>
      <c r="K25" s="42">
        <v>9.98151034588596</v>
      </c>
      <c r="L25" s="42">
        <v>8.471649197025137</v>
      </c>
      <c r="M25" s="42">
        <v>10</v>
      </c>
      <c r="N25" s="42">
        <v>7.5</v>
      </c>
      <c r="O25" s="47">
        <v>5</v>
      </c>
      <c r="P25" s="47">
        <v>0</v>
      </c>
      <c r="Q25" s="47">
        <v>2.5</v>
      </c>
      <c r="R25" s="47">
        <v>6.666666666666667</v>
      </c>
      <c r="S25" s="42">
        <v>7.820197848019737</v>
      </c>
      <c r="T25" s="42">
        <v>5</v>
      </c>
      <c r="U25" s="42">
        <v>5</v>
      </c>
      <c r="V25" s="42">
        <v>5</v>
      </c>
      <c r="W25" s="42">
        <v>5</v>
      </c>
      <c r="X25" s="42">
        <v>10</v>
      </c>
      <c r="Y25" s="42">
        <v>10</v>
      </c>
      <c r="Z25" s="42">
        <v>10</v>
      </c>
      <c r="AA25" s="42">
        <v>7.5</v>
      </c>
      <c r="AB25" s="42">
        <v>7.5</v>
      </c>
      <c r="AC25" s="42">
        <v>5</v>
      </c>
      <c r="AD25" s="42">
        <v>10</v>
      </c>
      <c r="AE25" s="42">
        <v>10</v>
      </c>
      <c r="AF25" s="42">
        <v>8.333333333333334</v>
      </c>
      <c r="AG25" s="42">
        <v>10</v>
      </c>
      <c r="AH25" s="42">
        <v>10</v>
      </c>
      <c r="AI25" s="42">
        <v>10</v>
      </c>
      <c r="AJ25" s="42">
        <v>10</v>
      </c>
      <c r="AK25" s="42">
        <v>8.333333333333334</v>
      </c>
      <c r="AL25" s="42">
        <v>10</v>
      </c>
      <c r="AM25" s="47">
        <v>2</v>
      </c>
      <c r="AN25" s="47">
        <v>2.75</v>
      </c>
      <c r="AO25" s="47">
        <v>7.5</v>
      </c>
      <c r="AP25" s="47">
        <v>10</v>
      </c>
      <c r="AQ25" s="47">
        <v>8.75</v>
      </c>
      <c r="AR25" s="47">
        <v>10</v>
      </c>
      <c r="AS25" s="42">
        <v>6.7</v>
      </c>
      <c r="AT25" s="42">
        <v>5</v>
      </c>
      <c r="AU25" s="42">
        <v>10</v>
      </c>
      <c r="AV25" s="42">
        <v>7.5</v>
      </c>
      <c r="AW25" s="42">
        <v>0</v>
      </c>
      <c r="AX25" s="42">
        <v>0</v>
      </c>
      <c r="AY25" s="42">
        <v>0</v>
      </c>
      <c r="AZ25" s="42">
        <v>10</v>
      </c>
      <c r="BA25" s="71">
        <v>5.833333333333333</v>
      </c>
      <c r="BB25" s="43">
        <f t="shared" si="0"/>
        <v>6.465861115684733</v>
      </c>
      <c r="BC25" s="44">
        <v>6.05</v>
      </c>
      <c r="BD25" s="45">
        <f t="shared" si="1"/>
        <v>6.257930557842366</v>
      </c>
      <c r="BE25" s="61">
        <f t="shared" si="2"/>
        <v>122</v>
      </c>
      <c r="BF25" s="72">
        <f t="shared" si="3"/>
        <v>6.26</v>
      </c>
      <c r="BG25" s="73">
        <f t="shared" si="4"/>
        <v>3.69657994805253</v>
      </c>
      <c r="BH25" s="73">
        <f t="shared" si="5"/>
        <v>7.820197848019737</v>
      </c>
      <c r="BI25" s="73">
        <f t="shared" si="6"/>
        <v>7.173333333333334</v>
      </c>
    </row>
    <row r="26" spans="1:61" ht="15" customHeight="1">
      <c r="A26" s="41" t="s">
        <v>204</v>
      </c>
      <c r="B26" s="42">
        <v>3.3028422836153255</v>
      </c>
      <c r="C26" s="42">
        <v>2.9244154144015857</v>
      </c>
      <c r="D26" s="42">
        <v>2.8238035544639533</v>
      </c>
      <c r="E26" s="42">
        <v>3.017020417493621</v>
      </c>
      <c r="F26" s="42">
        <v>9.265159204753896</v>
      </c>
      <c r="G26" s="42">
        <v>10</v>
      </c>
      <c r="H26" s="42">
        <v>10</v>
      </c>
      <c r="I26" s="42">
        <v>7.5</v>
      </c>
      <c r="J26" s="42">
        <v>10</v>
      </c>
      <c r="K26" s="42">
        <v>10</v>
      </c>
      <c r="L26" s="42">
        <v>9.5</v>
      </c>
      <c r="M26" s="42">
        <v>10</v>
      </c>
      <c r="N26" s="42">
        <v>10</v>
      </c>
      <c r="O26" s="47">
        <v>10</v>
      </c>
      <c r="P26" s="47">
        <v>10</v>
      </c>
      <c r="Q26" s="47">
        <v>10</v>
      </c>
      <c r="R26" s="47">
        <v>10</v>
      </c>
      <c r="S26" s="42">
        <v>9.588386401584632</v>
      </c>
      <c r="T26" s="42">
        <v>5</v>
      </c>
      <c r="U26" s="42">
        <v>10</v>
      </c>
      <c r="V26" s="42">
        <v>10</v>
      </c>
      <c r="W26" s="42">
        <v>8.333333333333334</v>
      </c>
      <c r="X26" s="42">
        <v>7.5</v>
      </c>
      <c r="Y26" s="42">
        <v>7.5</v>
      </c>
      <c r="Z26" s="42">
        <v>7.5</v>
      </c>
      <c r="AA26" s="42">
        <v>7.5</v>
      </c>
      <c r="AB26" s="42">
        <v>5</v>
      </c>
      <c r="AC26" s="42">
        <v>7.5</v>
      </c>
      <c r="AD26" s="42">
        <v>7.5</v>
      </c>
      <c r="AE26" s="42">
        <v>7.5</v>
      </c>
      <c r="AF26" s="42">
        <v>7.5</v>
      </c>
      <c r="AG26" s="42">
        <v>7.5</v>
      </c>
      <c r="AH26" s="42">
        <v>7.5</v>
      </c>
      <c r="AI26" s="42">
        <v>7.5</v>
      </c>
      <c r="AJ26" s="42">
        <v>7.5</v>
      </c>
      <c r="AK26" s="42">
        <v>6.875</v>
      </c>
      <c r="AL26" s="42">
        <v>10</v>
      </c>
      <c r="AM26" s="47">
        <v>2.3333333333333335</v>
      </c>
      <c r="AN26" s="47">
        <v>3.25</v>
      </c>
      <c r="AO26" s="47">
        <v>10</v>
      </c>
      <c r="AP26" s="47">
        <v>10</v>
      </c>
      <c r="AQ26" s="47">
        <v>10</v>
      </c>
      <c r="AR26" s="47">
        <v>10</v>
      </c>
      <c r="AS26" s="42">
        <v>7.116666666666667</v>
      </c>
      <c r="AT26" s="42">
        <v>10</v>
      </c>
      <c r="AU26" s="42">
        <v>10</v>
      </c>
      <c r="AV26" s="42">
        <v>10</v>
      </c>
      <c r="AW26" s="42">
        <v>10</v>
      </c>
      <c r="AX26" s="42">
        <v>10</v>
      </c>
      <c r="AY26" s="42">
        <v>10</v>
      </c>
      <c r="AZ26" s="42">
        <v>5</v>
      </c>
      <c r="BA26" s="71">
        <v>8.333333333333334</v>
      </c>
      <c r="BB26" s="43">
        <f t="shared" si="0"/>
        <v>6.9671850381028975</v>
      </c>
      <c r="BC26" s="44">
        <v>7.2</v>
      </c>
      <c r="BD26" s="45">
        <f t="shared" si="1"/>
        <v>7.083592519051448</v>
      </c>
      <c r="BE26" s="61">
        <f t="shared" si="2"/>
        <v>64</v>
      </c>
      <c r="BF26" s="72">
        <f t="shared" si="3"/>
        <v>7.08</v>
      </c>
      <c r="BG26" s="73">
        <f t="shared" si="4"/>
        <v>3.017020417493621</v>
      </c>
      <c r="BH26" s="73">
        <f t="shared" si="5"/>
        <v>9.588386401584632</v>
      </c>
      <c r="BI26" s="73">
        <f t="shared" si="6"/>
        <v>7.631666666666666</v>
      </c>
    </row>
    <row r="27" spans="1:61" ht="15" customHeight="1">
      <c r="A27" s="41" t="s">
        <v>82</v>
      </c>
      <c r="B27" s="42">
        <v>4.209262306087788</v>
      </c>
      <c r="C27" s="42">
        <v>3.652048832027221</v>
      </c>
      <c r="D27" s="42">
        <v>3.1842581311346336</v>
      </c>
      <c r="E27" s="42">
        <v>3.681856423083214</v>
      </c>
      <c r="F27" s="42">
        <v>8.891919479706232</v>
      </c>
      <c r="G27" s="42">
        <v>10</v>
      </c>
      <c r="H27" s="42">
        <v>10</v>
      </c>
      <c r="I27" s="42">
        <v>2.5</v>
      </c>
      <c r="J27" s="42">
        <v>0</v>
      </c>
      <c r="K27" s="42">
        <v>9.841918158044429</v>
      </c>
      <c r="L27" s="42">
        <v>6.468383631608885</v>
      </c>
      <c r="M27" s="42">
        <v>9.9</v>
      </c>
      <c r="N27" s="42">
        <v>7.5</v>
      </c>
      <c r="O27" s="47">
        <v>5</v>
      </c>
      <c r="P27" s="47">
        <v>5</v>
      </c>
      <c r="Q27" s="47">
        <v>5</v>
      </c>
      <c r="R27" s="47">
        <v>7.466666666666666</v>
      </c>
      <c r="S27" s="42">
        <v>7.608989925993928</v>
      </c>
      <c r="T27" s="42">
        <v>5</v>
      </c>
      <c r="U27" s="42">
        <v>0</v>
      </c>
      <c r="V27" s="42">
        <v>5</v>
      </c>
      <c r="W27" s="42">
        <v>3.3333333333333335</v>
      </c>
      <c r="X27" s="42">
        <v>10</v>
      </c>
      <c r="Y27" s="42">
        <v>7.5</v>
      </c>
      <c r="Z27" s="42">
        <v>8.75</v>
      </c>
      <c r="AA27" s="42">
        <v>7.5</v>
      </c>
      <c r="AB27" s="42">
        <v>7.5</v>
      </c>
      <c r="AC27" s="42">
        <v>10</v>
      </c>
      <c r="AD27" s="42">
        <v>5</v>
      </c>
      <c r="AE27" s="42">
        <v>7.5</v>
      </c>
      <c r="AF27" s="42">
        <v>7.5</v>
      </c>
      <c r="AG27" s="42">
        <v>7.5</v>
      </c>
      <c r="AH27" s="42">
        <v>7.5</v>
      </c>
      <c r="AI27" s="42">
        <v>10</v>
      </c>
      <c r="AJ27" s="42">
        <v>8.333333333333334</v>
      </c>
      <c r="AK27" s="42">
        <v>7.708333333333334</v>
      </c>
      <c r="AL27" s="42">
        <v>10</v>
      </c>
      <c r="AM27" s="47">
        <v>2.6666666666666665</v>
      </c>
      <c r="AN27" s="47">
        <v>4.25</v>
      </c>
      <c r="AO27" s="47">
        <v>10</v>
      </c>
      <c r="AP27" s="47">
        <v>7.5</v>
      </c>
      <c r="AQ27" s="47">
        <v>8.75</v>
      </c>
      <c r="AR27" s="47">
        <v>10</v>
      </c>
      <c r="AS27" s="42">
        <v>7.133333333333333</v>
      </c>
      <c r="AT27" s="42">
        <v>10</v>
      </c>
      <c r="AU27" s="42" t="s">
        <v>60</v>
      </c>
      <c r="AV27" s="42">
        <v>10</v>
      </c>
      <c r="AW27" s="42">
        <v>0</v>
      </c>
      <c r="AX27" s="42">
        <v>0</v>
      </c>
      <c r="AY27" s="42">
        <v>0</v>
      </c>
      <c r="AZ27" s="42">
        <v>5</v>
      </c>
      <c r="BA27" s="71">
        <v>5</v>
      </c>
      <c r="BB27" s="43">
        <f t="shared" si="0"/>
        <v>6.015211587269285</v>
      </c>
      <c r="BC27" s="44">
        <v>6.25</v>
      </c>
      <c r="BD27" s="45">
        <f t="shared" si="1"/>
        <v>6.132605793634642</v>
      </c>
      <c r="BE27" s="61">
        <f t="shared" si="2"/>
        <v>126</v>
      </c>
      <c r="BF27" s="72">
        <f t="shared" si="3"/>
        <v>6.13</v>
      </c>
      <c r="BG27" s="73">
        <f t="shared" si="4"/>
        <v>3.681856423083214</v>
      </c>
      <c r="BH27" s="73">
        <f t="shared" si="5"/>
        <v>7.608989925993928</v>
      </c>
      <c r="BI27" s="73">
        <f t="shared" si="6"/>
        <v>6.385</v>
      </c>
    </row>
    <row r="28" spans="1:61" ht="15" customHeight="1">
      <c r="A28" s="41" t="s">
        <v>83</v>
      </c>
      <c r="B28" s="42">
        <v>8.047600563012598</v>
      </c>
      <c r="C28" s="42">
        <v>7.021453602778917</v>
      </c>
      <c r="D28" s="42">
        <v>7.2432473273087</v>
      </c>
      <c r="E28" s="42">
        <v>7.437433831033404</v>
      </c>
      <c r="F28" s="42">
        <v>9.424252682573101</v>
      </c>
      <c r="G28" s="42">
        <v>10</v>
      </c>
      <c r="H28" s="42">
        <v>10</v>
      </c>
      <c r="I28" s="42">
        <v>10</v>
      </c>
      <c r="J28" s="42">
        <v>9.962487447596605</v>
      </c>
      <c r="K28" s="42">
        <v>9.977492468557964</v>
      </c>
      <c r="L28" s="42">
        <v>9.987995983230913</v>
      </c>
      <c r="M28" s="42">
        <v>10</v>
      </c>
      <c r="N28" s="42">
        <v>10</v>
      </c>
      <c r="O28" s="47">
        <v>10</v>
      </c>
      <c r="P28" s="47">
        <v>10</v>
      </c>
      <c r="Q28" s="47">
        <v>10</v>
      </c>
      <c r="R28" s="47">
        <v>10</v>
      </c>
      <c r="S28" s="42">
        <v>9.804082888601338</v>
      </c>
      <c r="T28" s="42">
        <v>10</v>
      </c>
      <c r="U28" s="42">
        <v>10</v>
      </c>
      <c r="V28" s="42">
        <v>10</v>
      </c>
      <c r="W28" s="42">
        <v>10</v>
      </c>
      <c r="X28" s="42">
        <v>10</v>
      </c>
      <c r="Y28" s="42">
        <v>10</v>
      </c>
      <c r="Z28" s="42">
        <v>10</v>
      </c>
      <c r="AA28" s="42">
        <v>10</v>
      </c>
      <c r="AB28" s="42">
        <v>10</v>
      </c>
      <c r="AC28" s="42">
        <v>10</v>
      </c>
      <c r="AD28" s="42">
        <v>10</v>
      </c>
      <c r="AE28" s="42">
        <v>10</v>
      </c>
      <c r="AF28" s="42">
        <v>10</v>
      </c>
      <c r="AG28" s="42">
        <v>10</v>
      </c>
      <c r="AH28" s="42">
        <v>10</v>
      </c>
      <c r="AI28" s="42">
        <v>10</v>
      </c>
      <c r="AJ28" s="42">
        <v>10</v>
      </c>
      <c r="AK28" s="42">
        <v>10</v>
      </c>
      <c r="AL28" s="42">
        <v>10</v>
      </c>
      <c r="AM28" s="47">
        <v>8.333333333333334</v>
      </c>
      <c r="AN28" s="47">
        <v>8.25</v>
      </c>
      <c r="AO28" s="47">
        <v>10</v>
      </c>
      <c r="AP28" s="47">
        <v>10</v>
      </c>
      <c r="AQ28" s="47">
        <v>10</v>
      </c>
      <c r="AR28" s="47">
        <v>10</v>
      </c>
      <c r="AS28" s="42">
        <v>9.316666666666666</v>
      </c>
      <c r="AT28" s="42">
        <v>10</v>
      </c>
      <c r="AU28" s="42">
        <v>10</v>
      </c>
      <c r="AV28" s="42">
        <v>10</v>
      </c>
      <c r="AW28" s="42">
        <v>10</v>
      </c>
      <c r="AX28" s="42">
        <v>10</v>
      </c>
      <c r="AY28" s="42">
        <v>10</v>
      </c>
      <c r="AZ28" s="42">
        <v>10</v>
      </c>
      <c r="BA28" s="71">
        <v>10</v>
      </c>
      <c r="BB28" s="43">
        <f t="shared" si="0"/>
        <v>9.242045846575351</v>
      </c>
      <c r="BC28" s="44">
        <v>7.98</v>
      </c>
      <c r="BD28" s="45">
        <f t="shared" si="1"/>
        <v>8.611022923287676</v>
      </c>
      <c r="BE28" s="61">
        <f t="shared" si="2"/>
        <v>6</v>
      </c>
      <c r="BF28" s="72">
        <f t="shared" si="3"/>
        <v>8.61</v>
      </c>
      <c r="BG28" s="73">
        <f t="shared" si="4"/>
        <v>7.437433831033404</v>
      </c>
      <c r="BH28" s="73">
        <f t="shared" si="5"/>
        <v>9.804082888601338</v>
      </c>
      <c r="BI28" s="73">
        <f t="shared" si="6"/>
        <v>9.863333333333333</v>
      </c>
    </row>
    <row r="29" spans="1:61" ht="15" customHeight="1">
      <c r="A29" s="41" t="s">
        <v>205</v>
      </c>
      <c r="B29" s="42" t="s">
        <v>60</v>
      </c>
      <c r="C29" s="42" t="s">
        <v>60</v>
      </c>
      <c r="D29" s="42" t="s">
        <v>60</v>
      </c>
      <c r="E29" s="42">
        <v>6.009643824851208</v>
      </c>
      <c r="F29" s="42">
        <v>5.74369414673392</v>
      </c>
      <c r="G29" s="42">
        <v>10</v>
      </c>
      <c r="H29" s="42">
        <v>10</v>
      </c>
      <c r="I29" s="42" t="s">
        <v>60</v>
      </c>
      <c r="J29" s="42">
        <v>10</v>
      </c>
      <c r="K29" s="42">
        <v>10</v>
      </c>
      <c r="L29" s="42">
        <v>10</v>
      </c>
      <c r="M29" s="42" t="s">
        <v>60</v>
      </c>
      <c r="N29" s="42" t="s">
        <v>60</v>
      </c>
      <c r="O29" s="47" t="s">
        <v>60</v>
      </c>
      <c r="P29" s="47" t="s">
        <v>60</v>
      </c>
      <c r="Q29" s="47" t="s">
        <v>60</v>
      </c>
      <c r="R29" s="47" t="s">
        <v>60</v>
      </c>
      <c r="S29" s="42">
        <v>7.871847073366959</v>
      </c>
      <c r="T29" s="42">
        <v>10</v>
      </c>
      <c r="U29" s="42">
        <v>10</v>
      </c>
      <c r="V29" s="42" t="s">
        <v>60</v>
      </c>
      <c r="W29" s="42">
        <v>10</v>
      </c>
      <c r="X29" s="42" t="s">
        <v>60</v>
      </c>
      <c r="Y29" s="42" t="s">
        <v>60</v>
      </c>
      <c r="Z29" s="42" t="s">
        <v>60</v>
      </c>
      <c r="AA29" s="42" t="s">
        <v>60</v>
      </c>
      <c r="AB29" s="42" t="s">
        <v>60</v>
      </c>
      <c r="AC29" s="42" t="s">
        <v>60</v>
      </c>
      <c r="AD29" s="42" t="s">
        <v>60</v>
      </c>
      <c r="AE29" s="42" t="s">
        <v>60</v>
      </c>
      <c r="AF29" s="42" t="s">
        <v>60</v>
      </c>
      <c r="AG29" s="42" t="s">
        <v>60</v>
      </c>
      <c r="AH29" s="42" t="s">
        <v>60</v>
      </c>
      <c r="AI29" s="42" t="s">
        <v>60</v>
      </c>
      <c r="AJ29" s="42" t="s">
        <v>60</v>
      </c>
      <c r="AK29" s="42" t="s">
        <v>60</v>
      </c>
      <c r="AL29" s="42">
        <v>10</v>
      </c>
      <c r="AM29" s="47">
        <v>8</v>
      </c>
      <c r="AN29" s="47">
        <v>7.75</v>
      </c>
      <c r="AO29" s="47" t="s">
        <v>60</v>
      </c>
      <c r="AP29" s="47" t="s">
        <v>60</v>
      </c>
      <c r="AQ29" s="47" t="s">
        <v>60</v>
      </c>
      <c r="AR29" s="47" t="s">
        <v>60</v>
      </c>
      <c r="AS29" s="42">
        <v>8.583333333333334</v>
      </c>
      <c r="AT29" s="42" t="s">
        <v>60</v>
      </c>
      <c r="AU29" s="42" t="s">
        <v>60</v>
      </c>
      <c r="AV29" s="42" t="s">
        <v>60</v>
      </c>
      <c r="AW29" s="42">
        <v>0</v>
      </c>
      <c r="AX29" s="42">
        <v>0</v>
      </c>
      <c r="AY29" s="42">
        <v>0</v>
      </c>
      <c r="AZ29" s="42" t="s">
        <v>60</v>
      </c>
      <c r="BA29" s="71">
        <v>0</v>
      </c>
      <c r="BB29" s="43">
        <f t="shared" si="0"/>
        <v>6.567594946776765</v>
      </c>
      <c r="BC29" s="44">
        <v>6.89</v>
      </c>
      <c r="BD29" s="45">
        <f t="shared" si="1"/>
        <v>6.728797473388383</v>
      </c>
      <c r="BE29" s="61">
        <f t="shared" si="2"/>
        <v>92</v>
      </c>
      <c r="BF29" s="72">
        <f t="shared" si="3"/>
        <v>6.73</v>
      </c>
      <c r="BG29" s="73">
        <f t="shared" si="4"/>
        <v>6.009643824851208</v>
      </c>
      <c r="BH29" s="73">
        <f t="shared" si="5"/>
        <v>7.871847073366959</v>
      </c>
      <c r="BI29" s="73">
        <f t="shared" si="6"/>
        <v>6.1944444444444455</v>
      </c>
    </row>
    <row r="30" spans="1:61" ht="15" customHeight="1">
      <c r="A30" s="41" t="s">
        <v>84</v>
      </c>
      <c r="B30" s="42" t="s">
        <v>60</v>
      </c>
      <c r="C30" s="42" t="s">
        <v>60</v>
      </c>
      <c r="D30" s="42" t="s">
        <v>60</v>
      </c>
      <c r="E30" s="42">
        <v>2.4711243064830883</v>
      </c>
      <c r="F30" s="42">
        <v>4.540433815664439</v>
      </c>
      <c r="G30" s="42">
        <v>10</v>
      </c>
      <c r="H30" s="42">
        <v>10</v>
      </c>
      <c r="I30" s="42">
        <v>0</v>
      </c>
      <c r="J30" s="42">
        <v>0</v>
      </c>
      <c r="K30" s="42">
        <v>0</v>
      </c>
      <c r="L30" s="42">
        <v>4</v>
      </c>
      <c r="M30" s="42">
        <v>7.6</v>
      </c>
      <c r="N30" s="42">
        <v>10</v>
      </c>
      <c r="O30" s="47">
        <v>5</v>
      </c>
      <c r="P30" s="47">
        <v>5</v>
      </c>
      <c r="Q30" s="47">
        <v>5</v>
      </c>
      <c r="R30" s="47">
        <v>7.533333333333334</v>
      </c>
      <c r="S30" s="42">
        <v>5.357922382999258</v>
      </c>
      <c r="T30" s="42">
        <v>5</v>
      </c>
      <c r="U30" s="42">
        <v>0</v>
      </c>
      <c r="V30" s="42">
        <v>5</v>
      </c>
      <c r="W30" s="42">
        <v>3.3333333333333335</v>
      </c>
      <c r="X30" s="42">
        <v>7.5</v>
      </c>
      <c r="Y30" s="42">
        <v>7.5</v>
      </c>
      <c r="Z30" s="42">
        <v>7.5</v>
      </c>
      <c r="AA30" s="42">
        <v>7.5</v>
      </c>
      <c r="AB30" s="42">
        <v>2.5</v>
      </c>
      <c r="AC30" s="42">
        <v>7.5</v>
      </c>
      <c r="AD30" s="42">
        <v>7.5</v>
      </c>
      <c r="AE30" s="42">
        <v>5</v>
      </c>
      <c r="AF30" s="42">
        <v>6.666666666666667</v>
      </c>
      <c r="AG30" s="42">
        <v>2.5</v>
      </c>
      <c r="AH30" s="42">
        <v>7.5</v>
      </c>
      <c r="AI30" s="42">
        <v>7.5</v>
      </c>
      <c r="AJ30" s="42">
        <v>5.833333333333333</v>
      </c>
      <c r="AK30" s="42">
        <v>5.625</v>
      </c>
      <c r="AL30" s="42">
        <v>0</v>
      </c>
      <c r="AM30" s="47">
        <v>3</v>
      </c>
      <c r="AN30" s="47">
        <v>2.75</v>
      </c>
      <c r="AO30" s="47">
        <v>5</v>
      </c>
      <c r="AP30" s="47">
        <v>2.5</v>
      </c>
      <c r="AQ30" s="47">
        <v>3.75</v>
      </c>
      <c r="AR30" s="47">
        <v>5</v>
      </c>
      <c r="AS30" s="42">
        <v>2.9</v>
      </c>
      <c r="AT30" s="42">
        <v>5</v>
      </c>
      <c r="AU30" s="42">
        <v>5</v>
      </c>
      <c r="AV30" s="42">
        <v>5</v>
      </c>
      <c r="AW30" s="42">
        <v>10</v>
      </c>
      <c r="AX30" s="42">
        <v>10</v>
      </c>
      <c r="AY30" s="42">
        <v>10</v>
      </c>
      <c r="AZ30" s="42">
        <v>10</v>
      </c>
      <c r="BA30" s="71">
        <v>8.333333333333334</v>
      </c>
      <c r="BB30" s="43">
        <f t="shared" si="0"/>
        <v>4.726428339037254</v>
      </c>
      <c r="BC30" s="44">
        <v>5.01</v>
      </c>
      <c r="BD30" s="45">
        <f t="shared" si="1"/>
        <v>4.868214169518627</v>
      </c>
      <c r="BE30" s="61">
        <f t="shared" si="2"/>
        <v>155</v>
      </c>
      <c r="BF30" s="72">
        <f t="shared" si="3"/>
        <v>4.87</v>
      </c>
      <c r="BG30" s="73">
        <f t="shared" si="4"/>
        <v>2.4711243064830883</v>
      </c>
      <c r="BH30" s="73">
        <f t="shared" si="5"/>
        <v>5.357922382999258</v>
      </c>
      <c r="BI30" s="73">
        <f t="shared" si="6"/>
        <v>5.538333333333333</v>
      </c>
    </row>
    <row r="31" spans="1:61" ht="15" customHeight="1">
      <c r="A31" s="41" t="s">
        <v>85</v>
      </c>
      <c r="B31" s="42" t="s">
        <v>60</v>
      </c>
      <c r="C31" s="42" t="s">
        <v>60</v>
      </c>
      <c r="D31" s="42" t="s">
        <v>60</v>
      </c>
      <c r="E31" s="42">
        <v>3.4168544960934804</v>
      </c>
      <c r="F31" s="42">
        <v>6.234618610818671</v>
      </c>
      <c r="G31" s="42">
        <v>5</v>
      </c>
      <c r="H31" s="42">
        <v>10</v>
      </c>
      <c r="I31" s="42">
        <v>2.5</v>
      </c>
      <c r="J31" s="42">
        <v>9.852801045230336</v>
      </c>
      <c r="K31" s="42">
        <v>10</v>
      </c>
      <c r="L31" s="42">
        <v>7.470560209046067</v>
      </c>
      <c r="M31" s="42">
        <v>5.6</v>
      </c>
      <c r="N31" s="42">
        <v>10</v>
      </c>
      <c r="O31" s="47">
        <v>0</v>
      </c>
      <c r="P31" s="47">
        <v>0</v>
      </c>
      <c r="Q31" s="47">
        <v>0</v>
      </c>
      <c r="R31" s="47">
        <v>5.2</v>
      </c>
      <c r="S31" s="42">
        <v>6.301726273288246</v>
      </c>
      <c r="T31" s="42">
        <v>10</v>
      </c>
      <c r="U31" s="42">
        <v>5</v>
      </c>
      <c r="V31" s="42">
        <v>5</v>
      </c>
      <c r="W31" s="42">
        <v>6.666666666666667</v>
      </c>
      <c r="X31" s="42">
        <v>5</v>
      </c>
      <c r="Y31" s="42">
        <v>7.5</v>
      </c>
      <c r="Z31" s="42">
        <v>6.25</v>
      </c>
      <c r="AA31" s="42">
        <v>7.5</v>
      </c>
      <c r="AB31" s="42">
        <v>5</v>
      </c>
      <c r="AC31" s="42">
        <v>7.5</v>
      </c>
      <c r="AD31" s="42">
        <v>7.5</v>
      </c>
      <c r="AE31" s="42">
        <v>7.5</v>
      </c>
      <c r="AF31" s="42">
        <v>7.5</v>
      </c>
      <c r="AG31" s="42">
        <v>7.5</v>
      </c>
      <c r="AH31" s="42">
        <v>5</v>
      </c>
      <c r="AI31" s="42">
        <v>5</v>
      </c>
      <c r="AJ31" s="42">
        <v>5.833333333333333</v>
      </c>
      <c r="AK31" s="42">
        <v>6.458333333333333</v>
      </c>
      <c r="AL31" s="42">
        <v>10</v>
      </c>
      <c r="AM31" s="47">
        <v>2.6666666666666665</v>
      </c>
      <c r="AN31" s="47">
        <v>2.5</v>
      </c>
      <c r="AO31" s="47">
        <v>5</v>
      </c>
      <c r="AP31" s="47">
        <v>7.5</v>
      </c>
      <c r="AQ31" s="47">
        <v>6.25</v>
      </c>
      <c r="AR31" s="47">
        <v>7.5</v>
      </c>
      <c r="AS31" s="42">
        <v>5.783333333333333</v>
      </c>
      <c r="AT31" s="42">
        <v>0</v>
      </c>
      <c r="AU31" s="42">
        <v>0</v>
      </c>
      <c r="AV31" s="42">
        <v>0</v>
      </c>
      <c r="AW31" s="42">
        <v>10</v>
      </c>
      <c r="AX31" s="42">
        <v>10</v>
      </c>
      <c r="AY31" s="42">
        <v>10</v>
      </c>
      <c r="AZ31" s="42">
        <v>5</v>
      </c>
      <c r="BA31" s="71">
        <v>5</v>
      </c>
      <c r="BB31" s="43">
        <f t="shared" si="0"/>
        <v>5.445478525678764</v>
      </c>
      <c r="BC31" s="44">
        <v>5.12</v>
      </c>
      <c r="BD31" s="45">
        <f t="shared" si="1"/>
        <v>5.282739262839382</v>
      </c>
      <c r="BE31" s="61">
        <f t="shared" si="2"/>
        <v>146</v>
      </c>
      <c r="BF31" s="72">
        <f t="shared" si="3"/>
        <v>5.28</v>
      </c>
      <c r="BG31" s="73">
        <f t="shared" si="4"/>
        <v>3.4168544960934804</v>
      </c>
      <c r="BH31" s="73">
        <f t="shared" si="5"/>
        <v>6.301726273288246</v>
      </c>
      <c r="BI31" s="73">
        <f t="shared" si="6"/>
        <v>6.031666666666666</v>
      </c>
    </row>
    <row r="32" spans="1:61" ht="15" customHeight="1">
      <c r="A32" s="41" t="s">
        <v>86</v>
      </c>
      <c r="B32" s="42">
        <v>7.7612961694343605</v>
      </c>
      <c r="C32" s="42">
        <v>6.120241198531479</v>
      </c>
      <c r="D32" s="42">
        <v>5.631660940090272</v>
      </c>
      <c r="E32" s="42">
        <v>6.504399436018705</v>
      </c>
      <c r="F32" s="42">
        <v>8.743434582644367</v>
      </c>
      <c r="G32" s="42">
        <v>10</v>
      </c>
      <c r="H32" s="42">
        <v>10</v>
      </c>
      <c r="I32" s="42">
        <v>10</v>
      </c>
      <c r="J32" s="42">
        <v>9.981234028164081</v>
      </c>
      <c r="K32" s="42">
        <v>9.707250839359695</v>
      </c>
      <c r="L32" s="42">
        <v>9.937696973504755</v>
      </c>
      <c r="M32" s="42">
        <v>10</v>
      </c>
      <c r="N32" s="42">
        <v>10</v>
      </c>
      <c r="O32" s="47">
        <v>5</v>
      </c>
      <c r="P32" s="47">
        <v>5</v>
      </c>
      <c r="Q32" s="47">
        <v>5</v>
      </c>
      <c r="R32" s="47">
        <v>8.333333333333334</v>
      </c>
      <c r="S32" s="42">
        <v>9.004821629827484</v>
      </c>
      <c r="T32" s="42">
        <v>10</v>
      </c>
      <c r="U32" s="42">
        <v>10</v>
      </c>
      <c r="V32" s="42">
        <v>10</v>
      </c>
      <c r="W32" s="42">
        <v>10</v>
      </c>
      <c r="X32" s="42">
        <v>10</v>
      </c>
      <c r="Y32" s="42">
        <v>10</v>
      </c>
      <c r="Z32" s="42">
        <v>10</v>
      </c>
      <c r="AA32" s="42">
        <v>10</v>
      </c>
      <c r="AB32" s="42">
        <v>7.5</v>
      </c>
      <c r="AC32" s="42">
        <v>7.5</v>
      </c>
      <c r="AD32" s="42">
        <v>10</v>
      </c>
      <c r="AE32" s="42">
        <v>10</v>
      </c>
      <c r="AF32" s="42">
        <v>9.166666666666666</v>
      </c>
      <c r="AG32" s="42">
        <v>10</v>
      </c>
      <c r="AH32" s="42">
        <v>10</v>
      </c>
      <c r="AI32" s="42">
        <v>10</v>
      </c>
      <c r="AJ32" s="42">
        <v>10</v>
      </c>
      <c r="AK32" s="42">
        <v>9.166666666666666</v>
      </c>
      <c r="AL32" s="42">
        <v>10</v>
      </c>
      <c r="AM32" s="47">
        <v>7.333333333333333</v>
      </c>
      <c r="AN32" s="47">
        <v>6.5</v>
      </c>
      <c r="AO32" s="47">
        <v>10</v>
      </c>
      <c r="AP32" s="47">
        <v>10</v>
      </c>
      <c r="AQ32" s="47">
        <v>10</v>
      </c>
      <c r="AR32" s="47">
        <v>10</v>
      </c>
      <c r="AS32" s="42">
        <v>8.766666666666666</v>
      </c>
      <c r="AT32" s="42">
        <v>0</v>
      </c>
      <c r="AU32" s="42">
        <v>0</v>
      </c>
      <c r="AV32" s="42">
        <v>0</v>
      </c>
      <c r="AW32" s="42">
        <v>10</v>
      </c>
      <c r="AX32" s="42">
        <v>10</v>
      </c>
      <c r="AY32" s="42">
        <v>10</v>
      </c>
      <c r="AZ32" s="42">
        <v>10</v>
      </c>
      <c r="BA32" s="71">
        <v>6.666666666666667</v>
      </c>
      <c r="BB32" s="43">
        <f t="shared" si="0"/>
        <v>8.337305266461545</v>
      </c>
      <c r="BC32" s="44">
        <v>7.83</v>
      </c>
      <c r="BD32" s="45">
        <f t="shared" si="1"/>
        <v>8.083652633230773</v>
      </c>
      <c r="BE32" s="61">
        <f t="shared" si="2"/>
        <v>29</v>
      </c>
      <c r="BF32" s="72">
        <f t="shared" si="3"/>
        <v>8.08</v>
      </c>
      <c r="BG32" s="73">
        <f t="shared" si="4"/>
        <v>6.504399436018705</v>
      </c>
      <c r="BH32" s="73">
        <f t="shared" si="5"/>
        <v>9.004821629827484</v>
      </c>
      <c r="BI32" s="73">
        <f t="shared" si="6"/>
        <v>8.919999999999998</v>
      </c>
    </row>
    <row r="33" spans="1:61" ht="15" customHeight="1">
      <c r="A33" s="41" t="s">
        <v>87</v>
      </c>
      <c r="B33" s="42">
        <v>3.9113046628099717</v>
      </c>
      <c r="C33" s="42">
        <v>4.848615779224751</v>
      </c>
      <c r="D33" s="42">
        <v>4.472554074976287</v>
      </c>
      <c r="E33" s="42">
        <v>4.41082483900367</v>
      </c>
      <c r="F33" s="42">
        <v>9.671556880876413</v>
      </c>
      <c r="G33" s="42">
        <v>0</v>
      </c>
      <c r="H33" s="42">
        <v>10</v>
      </c>
      <c r="I33" s="42">
        <v>2.5</v>
      </c>
      <c r="J33" s="42">
        <v>9.921325446331494</v>
      </c>
      <c r="K33" s="42">
        <v>9.929925894434387</v>
      </c>
      <c r="L33" s="42">
        <v>6.470250268153177</v>
      </c>
      <c r="M33" s="42">
        <v>10</v>
      </c>
      <c r="N33" s="42">
        <v>2.5</v>
      </c>
      <c r="O33" s="47">
        <v>5</v>
      </c>
      <c r="P33" s="47">
        <v>5</v>
      </c>
      <c r="Q33" s="47">
        <v>5</v>
      </c>
      <c r="R33" s="47">
        <v>5.833333333333333</v>
      </c>
      <c r="S33" s="42">
        <v>7.325046827454307</v>
      </c>
      <c r="T33" s="42">
        <v>0</v>
      </c>
      <c r="U33" s="42">
        <v>0</v>
      </c>
      <c r="V33" s="42">
        <v>10</v>
      </c>
      <c r="W33" s="42">
        <v>3.3333333333333335</v>
      </c>
      <c r="X33" s="42">
        <v>2.5</v>
      </c>
      <c r="Y33" s="42">
        <v>2.5</v>
      </c>
      <c r="Z33" s="42">
        <v>2.5</v>
      </c>
      <c r="AA33" s="42">
        <v>0</v>
      </c>
      <c r="AB33" s="42">
        <v>2.5</v>
      </c>
      <c r="AC33" s="42">
        <v>0</v>
      </c>
      <c r="AD33" s="42">
        <v>2.5</v>
      </c>
      <c r="AE33" s="42">
        <v>5</v>
      </c>
      <c r="AF33" s="42">
        <v>2.5</v>
      </c>
      <c r="AG33" s="42">
        <v>0</v>
      </c>
      <c r="AH33" s="42">
        <v>0</v>
      </c>
      <c r="AI33" s="42">
        <v>5</v>
      </c>
      <c r="AJ33" s="42">
        <v>1.6666666666666667</v>
      </c>
      <c r="AK33" s="42">
        <v>1.6666666666666667</v>
      </c>
      <c r="AL33" s="42">
        <v>10</v>
      </c>
      <c r="AM33" s="47">
        <v>0</v>
      </c>
      <c r="AN33" s="47">
        <v>1.5</v>
      </c>
      <c r="AO33" s="47">
        <v>5</v>
      </c>
      <c r="AP33" s="47">
        <v>7.5</v>
      </c>
      <c r="AQ33" s="47">
        <v>6.25</v>
      </c>
      <c r="AR33" s="47">
        <v>5</v>
      </c>
      <c r="AS33" s="42">
        <v>4.55</v>
      </c>
      <c r="AT33" s="42">
        <v>10</v>
      </c>
      <c r="AU33" s="42">
        <v>10</v>
      </c>
      <c r="AV33" s="42">
        <v>10</v>
      </c>
      <c r="AW33" s="42">
        <v>0</v>
      </c>
      <c r="AX33" s="42">
        <v>0</v>
      </c>
      <c r="AY33" s="42">
        <v>0</v>
      </c>
      <c r="AZ33" s="42">
        <v>10</v>
      </c>
      <c r="BA33" s="71">
        <v>6.666666666666667</v>
      </c>
      <c r="BB33" s="43">
        <f t="shared" si="0"/>
        <v>4.805634583281161</v>
      </c>
      <c r="BC33" s="44">
        <v>6.45</v>
      </c>
      <c r="BD33" s="45">
        <f t="shared" si="1"/>
        <v>5.62781729164058</v>
      </c>
      <c r="BE33" s="61">
        <f t="shared" si="2"/>
        <v>141</v>
      </c>
      <c r="BF33" s="72">
        <f t="shared" si="3"/>
        <v>5.63</v>
      </c>
      <c r="BG33" s="73">
        <f t="shared" si="4"/>
        <v>4.41082483900367</v>
      </c>
      <c r="BH33" s="73">
        <f t="shared" si="5"/>
        <v>7.325046827454307</v>
      </c>
      <c r="BI33" s="73">
        <f t="shared" si="6"/>
        <v>3.7433333333333336</v>
      </c>
    </row>
    <row r="34" spans="1:61" ht="15" customHeight="1">
      <c r="A34" s="41" t="s">
        <v>88</v>
      </c>
      <c r="B34" s="42">
        <v>5.102495926717566</v>
      </c>
      <c r="C34" s="42">
        <v>5.115432518466677</v>
      </c>
      <c r="D34" s="42">
        <v>3.3620513824561957</v>
      </c>
      <c r="E34" s="42">
        <v>4.5266599425468135</v>
      </c>
      <c r="F34" s="42">
        <v>0</v>
      </c>
      <c r="G34" s="42">
        <v>0</v>
      </c>
      <c r="H34" s="42">
        <v>9.211852505185051</v>
      </c>
      <c r="I34" s="42">
        <v>2.5</v>
      </c>
      <c r="J34" s="42">
        <v>9.002609807446568</v>
      </c>
      <c r="K34" s="42">
        <v>8.685955858202334</v>
      </c>
      <c r="L34" s="42">
        <v>5.88008363416679</v>
      </c>
      <c r="M34" s="42">
        <v>10</v>
      </c>
      <c r="N34" s="42">
        <v>10</v>
      </c>
      <c r="O34" s="47">
        <v>10</v>
      </c>
      <c r="P34" s="47">
        <v>10</v>
      </c>
      <c r="Q34" s="47">
        <v>10</v>
      </c>
      <c r="R34" s="47">
        <v>10</v>
      </c>
      <c r="S34" s="42">
        <v>5.29336121138893</v>
      </c>
      <c r="T34" s="42">
        <v>10</v>
      </c>
      <c r="U34" s="42">
        <v>5</v>
      </c>
      <c r="V34" s="42">
        <v>5</v>
      </c>
      <c r="W34" s="42">
        <v>6.666666666666667</v>
      </c>
      <c r="X34" s="42">
        <v>7.5</v>
      </c>
      <c r="Y34" s="42">
        <v>7.5</v>
      </c>
      <c r="Z34" s="42">
        <v>7.5</v>
      </c>
      <c r="AA34" s="42">
        <v>10</v>
      </c>
      <c r="AB34" s="42">
        <v>7.5</v>
      </c>
      <c r="AC34" s="42">
        <v>7.5</v>
      </c>
      <c r="AD34" s="42">
        <v>7.5</v>
      </c>
      <c r="AE34" s="42">
        <v>7.5</v>
      </c>
      <c r="AF34" s="42">
        <v>7.5</v>
      </c>
      <c r="AG34" s="42">
        <v>7.5</v>
      </c>
      <c r="AH34" s="42">
        <v>5</v>
      </c>
      <c r="AI34" s="42">
        <v>7.5</v>
      </c>
      <c r="AJ34" s="42">
        <v>6.666666666666667</v>
      </c>
      <c r="AK34" s="42">
        <v>7.916666666666667</v>
      </c>
      <c r="AL34" s="42">
        <v>10</v>
      </c>
      <c r="AM34" s="47">
        <v>6</v>
      </c>
      <c r="AN34" s="47">
        <v>3.25</v>
      </c>
      <c r="AO34" s="47">
        <v>10</v>
      </c>
      <c r="AP34" s="47">
        <v>10</v>
      </c>
      <c r="AQ34" s="47">
        <v>10</v>
      </c>
      <c r="AR34" s="47">
        <v>7.5</v>
      </c>
      <c r="AS34" s="42">
        <v>7.35</v>
      </c>
      <c r="AT34" s="42">
        <v>10</v>
      </c>
      <c r="AU34" s="42">
        <v>10</v>
      </c>
      <c r="AV34" s="42">
        <v>10</v>
      </c>
      <c r="AW34" s="42">
        <v>10</v>
      </c>
      <c r="AX34" s="42">
        <v>10</v>
      </c>
      <c r="AY34" s="42">
        <v>10</v>
      </c>
      <c r="AZ34" s="42">
        <v>10</v>
      </c>
      <c r="BA34" s="71">
        <v>10</v>
      </c>
      <c r="BB34" s="43">
        <f t="shared" si="0"/>
        <v>6.3983386218172695</v>
      </c>
      <c r="BC34" s="44">
        <v>6.43</v>
      </c>
      <c r="BD34" s="45">
        <f t="shared" si="1"/>
        <v>6.414169310908635</v>
      </c>
      <c r="BE34" s="61">
        <f t="shared" si="2"/>
        <v>111</v>
      </c>
      <c r="BF34" s="72">
        <f t="shared" si="3"/>
        <v>6.41</v>
      </c>
      <c r="BG34" s="73">
        <f t="shared" si="4"/>
        <v>4.5266599425468135</v>
      </c>
      <c r="BH34" s="73">
        <f t="shared" si="5"/>
        <v>5.29336121138893</v>
      </c>
      <c r="BI34" s="73">
        <f t="shared" si="6"/>
        <v>7.886666666666668</v>
      </c>
    </row>
    <row r="35" spans="1:61" ht="15" customHeight="1">
      <c r="A35" s="41" t="s">
        <v>89</v>
      </c>
      <c r="B35" s="42" t="s">
        <v>60</v>
      </c>
      <c r="C35" s="42" t="s">
        <v>60</v>
      </c>
      <c r="D35" s="42" t="s">
        <v>60</v>
      </c>
      <c r="E35" s="42">
        <v>2.935577886683061</v>
      </c>
      <c r="F35" s="42">
        <v>4.60963430613948</v>
      </c>
      <c r="G35" s="42">
        <v>0</v>
      </c>
      <c r="H35" s="42">
        <v>9.723991901566253</v>
      </c>
      <c r="I35" s="42">
        <v>2.5</v>
      </c>
      <c r="J35" s="42">
        <v>8.370661870536264</v>
      </c>
      <c r="K35" s="42">
        <v>9.545922160641254</v>
      </c>
      <c r="L35" s="42">
        <v>6.028115186548755</v>
      </c>
      <c r="M35" s="42">
        <v>10</v>
      </c>
      <c r="N35" s="42">
        <v>10</v>
      </c>
      <c r="O35" s="47">
        <v>5</v>
      </c>
      <c r="P35" s="47">
        <v>5</v>
      </c>
      <c r="Q35" s="47">
        <v>5</v>
      </c>
      <c r="R35" s="47">
        <v>8.333333333333334</v>
      </c>
      <c r="S35" s="42">
        <v>6.3236942753405225</v>
      </c>
      <c r="T35" s="42">
        <v>0</v>
      </c>
      <c r="U35" s="42">
        <v>0</v>
      </c>
      <c r="V35" s="42">
        <v>0</v>
      </c>
      <c r="W35" s="42">
        <v>0</v>
      </c>
      <c r="X35" s="42">
        <v>5</v>
      </c>
      <c r="Y35" s="42">
        <v>7.5</v>
      </c>
      <c r="Z35" s="42">
        <v>6.25</v>
      </c>
      <c r="AA35" s="42">
        <v>7.5</v>
      </c>
      <c r="AB35" s="42">
        <v>7.5</v>
      </c>
      <c r="AC35" s="42">
        <v>2.5</v>
      </c>
      <c r="AD35" s="42">
        <v>5</v>
      </c>
      <c r="AE35" s="42">
        <v>5</v>
      </c>
      <c r="AF35" s="42">
        <v>4.166666666666667</v>
      </c>
      <c r="AG35" s="42">
        <v>5</v>
      </c>
      <c r="AH35" s="42">
        <v>2.5</v>
      </c>
      <c r="AI35" s="42">
        <v>2.5</v>
      </c>
      <c r="AJ35" s="42">
        <v>3.3333333333333335</v>
      </c>
      <c r="AK35" s="42">
        <v>5.625</v>
      </c>
      <c r="AL35" s="42">
        <v>8.664476943062512</v>
      </c>
      <c r="AM35" s="47">
        <v>4.333333333333333</v>
      </c>
      <c r="AN35" s="47">
        <v>3.75</v>
      </c>
      <c r="AO35" s="47">
        <v>7.5</v>
      </c>
      <c r="AP35" s="47">
        <v>7.5</v>
      </c>
      <c r="AQ35" s="47">
        <v>7.5</v>
      </c>
      <c r="AR35" s="47">
        <v>10</v>
      </c>
      <c r="AS35" s="42">
        <v>6.849562055279169</v>
      </c>
      <c r="AT35" s="42">
        <v>0</v>
      </c>
      <c r="AU35" s="42">
        <v>0</v>
      </c>
      <c r="AV35" s="42">
        <v>0</v>
      </c>
      <c r="AW35" s="42">
        <v>10</v>
      </c>
      <c r="AX35" s="42">
        <v>10</v>
      </c>
      <c r="AY35" s="42">
        <v>10</v>
      </c>
      <c r="AZ35" s="42">
        <v>5</v>
      </c>
      <c r="BA35" s="71">
        <v>5</v>
      </c>
      <c r="BB35" s="43">
        <f t="shared" si="0"/>
        <v>4.687274246033812</v>
      </c>
      <c r="BC35" s="44">
        <v>5.49</v>
      </c>
      <c r="BD35" s="45">
        <f t="shared" si="1"/>
        <v>5.088637123016906</v>
      </c>
      <c r="BE35" s="61">
        <f t="shared" si="2"/>
        <v>151</v>
      </c>
      <c r="BF35" s="72">
        <f t="shared" si="3"/>
        <v>5.09</v>
      </c>
      <c r="BG35" s="73">
        <f t="shared" si="4"/>
        <v>2.935577886683061</v>
      </c>
      <c r="BH35" s="73">
        <f t="shared" si="5"/>
        <v>6.3236942753405225</v>
      </c>
      <c r="BI35" s="73">
        <f t="shared" si="6"/>
        <v>4.744912411055834</v>
      </c>
    </row>
    <row r="36" spans="1:61" ht="15" customHeight="1">
      <c r="A36" s="41" t="s">
        <v>90</v>
      </c>
      <c r="B36" s="42" t="s">
        <v>60</v>
      </c>
      <c r="C36" s="42" t="s">
        <v>60</v>
      </c>
      <c r="D36" s="42" t="s">
        <v>60</v>
      </c>
      <c r="E36" s="42">
        <v>3.4868333401967444</v>
      </c>
      <c r="F36" s="42">
        <v>5.78331598948732</v>
      </c>
      <c r="G36" s="42">
        <v>10</v>
      </c>
      <c r="H36" s="42">
        <v>10</v>
      </c>
      <c r="I36" s="42">
        <v>5</v>
      </c>
      <c r="J36" s="42">
        <v>10</v>
      </c>
      <c r="K36" s="42">
        <v>10</v>
      </c>
      <c r="L36" s="42">
        <v>9</v>
      </c>
      <c r="M36" s="42">
        <v>10</v>
      </c>
      <c r="N36" s="42">
        <v>10</v>
      </c>
      <c r="O36" s="47">
        <v>10</v>
      </c>
      <c r="P36" s="47">
        <v>5</v>
      </c>
      <c r="Q36" s="47">
        <v>7.5</v>
      </c>
      <c r="R36" s="47">
        <v>9.166666666666666</v>
      </c>
      <c r="S36" s="42">
        <v>7.983327552051328</v>
      </c>
      <c r="T36" s="42">
        <v>10</v>
      </c>
      <c r="U36" s="42">
        <v>10</v>
      </c>
      <c r="V36" s="42">
        <v>5</v>
      </c>
      <c r="W36" s="42">
        <v>8.333333333333334</v>
      </c>
      <c r="X36" s="42">
        <v>10</v>
      </c>
      <c r="Y36" s="42">
        <v>7.5</v>
      </c>
      <c r="Z36" s="42">
        <v>8.75</v>
      </c>
      <c r="AA36" s="42">
        <v>7.5</v>
      </c>
      <c r="AB36" s="42">
        <v>5</v>
      </c>
      <c r="AC36" s="42">
        <v>7.5</v>
      </c>
      <c r="AD36" s="42">
        <v>5</v>
      </c>
      <c r="AE36" s="42">
        <v>5</v>
      </c>
      <c r="AF36" s="42">
        <v>5.833333333333333</v>
      </c>
      <c r="AG36" s="42">
        <v>10</v>
      </c>
      <c r="AH36" s="42">
        <v>10</v>
      </c>
      <c r="AI36" s="42">
        <v>7.5</v>
      </c>
      <c r="AJ36" s="42">
        <v>9.166666666666666</v>
      </c>
      <c r="AK36" s="42">
        <v>6.875</v>
      </c>
      <c r="AL36" s="42">
        <v>10</v>
      </c>
      <c r="AM36" s="47">
        <v>2</v>
      </c>
      <c r="AN36" s="47">
        <v>2.25</v>
      </c>
      <c r="AO36" s="47">
        <v>7.5</v>
      </c>
      <c r="AP36" s="47">
        <v>7.5</v>
      </c>
      <c r="AQ36" s="47">
        <v>7.5</v>
      </c>
      <c r="AR36" s="47">
        <v>5</v>
      </c>
      <c r="AS36" s="42">
        <v>5.35</v>
      </c>
      <c r="AT36" s="42">
        <v>10</v>
      </c>
      <c r="AU36" s="42">
        <v>5</v>
      </c>
      <c r="AV36" s="42">
        <v>7.5</v>
      </c>
      <c r="AW36" s="42">
        <v>10</v>
      </c>
      <c r="AX36" s="42">
        <v>10</v>
      </c>
      <c r="AY36" s="42">
        <v>10</v>
      </c>
      <c r="AZ36" s="42">
        <v>10</v>
      </c>
      <c r="BA36" s="71">
        <v>9.166666666666666</v>
      </c>
      <c r="BB36" s="43">
        <f t="shared" si="0"/>
        <v>6.715040223062019</v>
      </c>
      <c r="BC36" s="44">
        <v>4.8</v>
      </c>
      <c r="BD36" s="45">
        <f t="shared" si="1"/>
        <v>5.75752011153101</v>
      </c>
      <c r="BE36" s="61">
        <f t="shared" si="2"/>
        <v>139</v>
      </c>
      <c r="BF36" s="72">
        <f t="shared" si="3"/>
        <v>5.76</v>
      </c>
      <c r="BG36" s="73">
        <f t="shared" si="4"/>
        <v>3.4868333401967444</v>
      </c>
      <c r="BH36" s="73">
        <f t="shared" si="5"/>
        <v>7.983327552051328</v>
      </c>
      <c r="BI36" s="73">
        <f t="shared" si="6"/>
        <v>7.695</v>
      </c>
    </row>
    <row r="37" spans="1:61" ht="15" customHeight="1">
      <c r="A37" s="41" t="s">
        <v>91</v>
      </c>
      <c r="B37" s="42">
        <v>8.172480131984333</v>
      </c>
      <c r="C37" s="42">
        <v>6.3339772153402</v>
      </c>
      <c r="D37" s="42">
        <v>5.71625012812272</v>
      </c>
      <c r="E37" s="42">
        <v>6.740902491815751</v>
      </c>
      <c r="F37" s="42">
        <v>6.645731535347505</v>
      </c>
      <c r="G37" s="42">
        <v>10</v>
      </c>
      <c r="H37" s="42">
        <v>10</v>
      </c>
      <c r="I37" s="42">
        <v>10</v>
      </c>
      <c r="J37" s="42">
        <v>10</v>
      </c>
      <c r="K37" s="42">
        <v>10</v>
      </c>
      <c r="L37" s="42">
        <v>10</v>
      </c>
      <c r="M37" s="42">
        <v>10</v>
      </c>
      <c r="N37" s="42">
        <v>10</v>
      </c>
      <c r="O37" s="47">
        <v>10</v>
      </c>
      <c r="P37" s="47">
        <v>10</v>
      </c>
      <c r="Q37" s="47">
        <v>10</v>
      </c>
      <c r="R37" s="47">
        <v>10</v>
      </c>
      <c r="S37" s="42">
        <v>8.881910511782502</v>
      </c>
      <c r="T37" s="42">
        <v>10</v>
      </c>
      <c r="U37" s="42">
        <v>5</v>
      </c>
      <c r="V37" s="42">
        <v>10</v>
      </c>
      <c r="W37" s="42">
        <v>8.333333333333334</v>
      </c>
      <c r="X37" s="42">
        <v>7.5</v>
      </c>
      <c r="Y37" s="42">
        <v>7.5</v>
      </c>
      <c r="Z37" s="42">
        <v>7.5</v>
      </c>
      <c r="AA37" s="42">
        <v>10</v>
      </c>
      <c r="AB37" s="42">
        <v>10</v>
      </c>
      <c r="AC37" s="42">
        <v>10</v>
      </c>
      <c r="AD37" s="42">
        <v>7.5</v>
      </c>
      <c r="AE37" s="42">
        <v>7.5</v>
      </c>
      <c r="AF37" s="42">
        <v>8.333333333333334</v>
      </c>
      <c r="AG37" s="42">
        <v>7.5</v>
      </c>
      <c r="AH37" s="42">
        <v>7.5</v>
      </c>
      <c r="AI37" s="42">
        <v>10</v>
      </c>
      <c r="AJ37" s="42">
        <v>8.333333333333334</v>
      </c>
      <c r="AK37" s="42">
        <v>9.166666666666668</v>
      </c>
      <c r="AL37" s="42">
        <v>10</v>
      </c>
      <c r="AM37" s="47">
        <v>8.666666666666666</v>
      </c>
      <c r="AN37" s="47">
        <v>8.25</v>
      </c>
      <c r="AO37" s="47">
        <v>10</v>
      </c>
      <c r="AP37" s="47">
        <v>10</v>
      </c>
      <c r="AQ37" s="47">
        <v>10</v>
      </c>
      <c r="AR37" s="47">
        <v>10</v>
      </c>
      <c r="AS37" s="42">
        <v>9.383333333333333</v>
      </c>
      <c r="AT37" s="42">
        <v>5</v>
      </c>
      <c r="AU37" s="42">
        <v>10</v>
      </c>
      <c r="AV37" s="42">
        <v>7.5</v>
      </c>
      <c r="AW37" s="42">
        <v>10</v>
      </c>
      <c r="AX37" s="42">
        <v>10</v>
      </c>
      <c r="AY37" s="42">
        <v>10</v>
      </c>
      <c r="AZ37" s="42">
        <v>10</v>
      </c>
      <c r="BA37" s="71">
        <v>9.166666666666666</v>
      </c>
      <c r="BB37" s="43">
        <f t="shared" si="0"/>
        <v>8.260703250899564</v>
      </c>
      <c r="BC37" s="44">
        <v>7.56</v>
      </c>
      <c r="BD37" s="45">
        <f t="shared" si="1"/>
        <v>7.910351625449781</v>
      </c>
      <c r="BE37" s="61">
        <f t="shared" si="2"/>
        <v>38</v>
      </c>
      <c r="BF37" s="72">
        <f t="shared" si="3"/>
        <v>7.91</v>
      </c>
      <c r="BG37" s="73">
        <f t="shared" si="4"/>
        <v>6.740902491815751</v>
      </c>
      <c r="BH37" s="73">
        <f t="shared" si="5"/>
        <v>8.881910511782502</v>
      </c>
      <c r="BI37" s="73">
        <f t="shared" si="6"/>
        <v>8.71</v>
      </c>
    </row>
    <row r="38" spans="1:61" ht="15" customHeight="1">
      <c r="A38" s="41" t="s">
        <v>92</v>
      </c>
      <c r="B38" s="42">
        <v>2.6691994285633007</v>
      </c>
      <c r="C38" s="42">
        <v>5.447157020163291</v>
      </c>
      <c r="D38" s="42">
        <v>3.7995465487151954</v>
      </c>
      <c r="E38" s="42">
        <v>3.971967665813929</v>
      </c>
      <c r="F38" s="42">
        <v>5.0253117475406395</v>
      </c>
      <c r="G38" s="42">
        <v>5</v>
      </c>
      <c r="H38" s="42">
        <v>10</v>
      </c>
      <c r="I38" s="42">
        <v>5</v>
      </c>
      <c r="J38" s="42">
        <v>9.939823672227005</v>
      </c>
      <c r="K38" s="42">
        <v>10</v>
      </c>
      <c r="L38" s="42">
        <v>7.987964734445401</v>
      </c>
      <c r="M38" s="42">
        <v>6.4</v>
      </c>
      <c r="N38" s="42">
        <v>7.5</v>
      </c>
      <c r="O38" s="47">
        <v>5</v>
      </c>
      <c r="P38" s="47">
        <v>5</v>
      </c>
      <c r="Q38" s="47">
        <v>5</v>
      </c>
      <c r="R38" s="47">
        <v>6.3</v>
      </c>
      <c r="S38" s="42">
        <v>6.43775882732868</v>
      </c>
      <c r="T38" s="42">
        <v>5</v>
      </c>
      <c r="U38" s="42">
        <v>0</v>
      </c>
      <c r="V38" s="42">
        <v>10</v>
      </c>
      <c r="W38" s="42">
        <v>5</v>
      </c>
      <c r="X38" s="42">
        <v>10</v>
      </c>
      <c r="Y38" s="42">
        <v>10</v>
      </c>
      <c r="Z38" s="42">
        <v>10</v>
      </c>
      <c r="AA38" s="42">
        <v>10</v>
      </c>
      <c r="AB38" s="42">
        <v>7.5</v>
      </c>
      <c r="AC38" s="42">
        <v>10</v>
      </c>
      <c r="AD38" s="42">
        <v>10</v>
      </c>
      <c r="AE38" s="42">
        <v>10</v>
      </c>
      <c r="AF38" s="42">
        <v>10</v>
      </c>
      <c r="AG38" s="42">
        <v>10</v>
      </c>
      <c r="AH38" s="42">
        <v>10</v>
      </c>
      <c r="AI38" s="42">
        <v>10</v>
      </c>
      <c r="AJ38" s="42">
        <v>10</v>
      </c>
      <c r="AK38" s="42">
        <v>9.375</v>
      </c>
      <c r="AL38" s="42">
        <v>10</v>
      </c>
      <c r="AM38" s="47">
        <v>5.333333333333333</v>
      </c>
      <c r="AN38" s="47">
        <v>5</v>
      </c>
      <c r="AO38" s="47">
        <v>10</v>
      </c>
      <c r="AP38" s="47">
        <v>7.5</v>
      </c>
      <c r="AQ38" s="47">
        <v>8.75</v>
      </c>
      <c r="AR38" s="47">
        <v>10</v>
      </c>
      <c r="AS38" s="42">
        <v>7.8166666666666655</v>
      </c>
      <c r="AT38" s="42">
        <v>10</v>
      </c>
      <c r="AU38" s="42">
        <v>10</v>
      </c>
      <c r="AV38" s="42">
        <v>10</v>
      </c>
      <c r="AW38" s="42">
        <v>10</v>
      </c>
      <c r="AX38" s="42">
        <v>10</v>
      </c>
      <c r="AY38" s="42">
        <v>10</v>
      </c>
      <c r="AZ38" s="42">
        <v>10</v>
      </c>
      <c r="BA38" s="71">
        <v>10</v>
      </c>
      <c r="BB38" s="43">
        <f t="shared" si="0"/>
        <v>6.821598289952318</v>
      </c>
      <c r="BC38" s="44">
        <v>6.01</v>
      </c>
      <c r="BD38" s="45">
        <f t="shared" si="1"/>
        <v>6.415799144976159</v>
      </c>
      <c r="BE38" s="61">
        <f t="shared" si="2"/>
        <v>110</v>
      </c>
      <c r="BF38" s="72">
        <f t="shared" si="3"/>
        <v>6.42</v>
      </c>
      <c r="BG38" s="73">
        <f t="shared" si="4"/>
        <v>3.971967665813929</v>
      </c>
      <c r="BH38" s="73">
        <f t="shared" si="5"/>
        <v>6.43775882732868</v>
      </c>
      <c r="BI38" s="73">
        <f t="shared" si="6"/>
        <v>8.438333333333333</v>
      </c>
    </row>
    <row r="39" spans="1:61" ht="15" customHeight="1">
      <c r="A39" s="41" t="s">
        <v>93</v>
      </c>
      <c r="B39" s="42">
        <v>6.315261633633248</v>
      </c>
      <c r="C39" s="42">
        <v>5.37210609237165</v>
      </c>
      <c r="D39" s="42">
        <v>5.834991031008686</v>
      </c>
      <c r="E39" s="42">
        <v>5.84078625233786</v>
      </c>
      <c r="F39" s="42">
        <v>9.571576084967269</v>
      </c>
      <c r="G39" s="42">
        <v>10</v>
      </c>
      <c r="H39" s="42">
        <v>10</v>
      </c>
      <c r="I39" s="42">
        <v>10</v>
      </c>
      <c r="J39" s="42">
        <v>10</v>
      </c>
      <c r="K39" s="42">
        <v>10</v>
      </c>
      <c r="L39" s="42">
        <v>10</v>
      </c>
      <c r="M39" s="42">
        <v>10</v>
      </c>
      <c r="N39" s="42">
        <v>10</v>
      </c>
      <c r="O39" s="47">
        <v>10</v>
      </c>
      <c r="P39" s="47">
        <v>10</v>
      </c>
      <c r="Q39" s="47">
        <v>10</v>
      </c>
      <c r="R39" s="47">
        <v>10</v>
      </c>
      <c r="S39" s="42">
        <v>9.857192028322423</v>
      </c>
      <c r="T39" s="42">
        <v>10</v>
      </c>
      <c r="U39" s="42">
        <v>10</v>
      </c>
      <c r="V39" s="42">
        <v>10</v>
      </c>
      <c r="W39" s="42">
        <v>10</v>
      </c>
      <c r="X39" s="42">
        <v>7.5</v>
      </c>
      <c r="Y39" s="42">
        <v>7.5</v>
      </c>
      <c r="Z39" s="42">
        <v>7.5</v>
      </c>
      <c r="AA39" s="42">
        <v>10</v>
      </c>
      <c r="AB39" s="42">
        <v>10</v>
      </c>
      <c r="AC39" s="42">
        <v>10</v>
      </c>
      <c r="AD39" s="42">
        <v>7.5</v>
      </c>
      <c r="AE39" s="42">
        <v>10</v>
      </c>
      <c r="AF39" s="42">
        <v>9.166666666666666</v>
      </c>
      <c r="AG39" s="42">
        <v>10</v>
      </c>
      <c r="AH39" s="42">
        <v>7.5</v>
      </c>
      <c r="AI39" s="42">
        <v>10</v>
      </c>
      <c r="AJ39" s="42">
        <v>9.166666666666666</v>
      </c>
      <c r="AK39" s="42">
        <v>9.583333333333332</v>
      </c>
      <c r="AL39" s="42">
        <v>10</v>
      </c>
      <c r="AM39" s="47">
        <v>7</v>
      </c>
      <c r="AN39" s="47">
        <v>6</v>
      </c>
      <c r="AO39" s="47">
        <v>10</v>
      </c>
      <c r="AP39" s="47">
        <v>10</v>
      </c>
      <c r="AQ39" s="47">
        <v>10</v>
      </c>
      <c r="AR39" s="47">
        <v>10</v>
      </c>
      <c r="AS39" s="42">
        <v>8.6</v>
      </c>
      <c r="AT39" s="42">
        <v>10</v>
      </c>
      <c r="AU39" s="42">
        <v>10</v>
      </c>
      <c r="AV39" s="42">
        <v>10</v>
      </c>
      <c r="AW39" s="42">
        <v>10</v>
      </c>
      <c r="AX39" s="42">
        <v>10</v>
      </c>
      <c r="AY39" s="42">
        <v>10</v>
      </c>
      <c r="AZ39" s="42">
        <v>10</v>
      </c>
      <c r="BA39" s="71">
        <v>10</v>
      </c>
      <c r="BB39" s="43">
        <f t="shared" si="0"/>
        <v>8.492827903498405</v>
      </c>
      <c r="BC39" s="44">
        <v>7</v>
      </c>
      <c r="BD39" s="45">
        <f t="shared" si="1"/>
        <v>7.7464139517492026</v>
      </c>
      <c r="BE39" s="61">
        <f t="shared" si="2"/>
        <v>44</v>
      </c>
      <c r="BF39" s="72">
        <f t="shared" si="3"/>
        <v>7.75</v>
      </c>
      <c r="BG39" s="73">
        <f t="shared" si="4"/>
        <v>5.84078625233786</v>
      </c>
      <c r="BH39" s="73">
        <f t="shared" si="5"/>
        <v>9.857192028322423</v>
      </c>
      <c r="BI39" s="73">
        <f t="shared" si="6"/>
        <v>9.136666666666667</v>
      </c>
    </row>
    <row r="40" spans="1:61" ht="15" customHeight="1">
      <c r="A40" s="41" t="s">
        <v>94</v>
      </c>
      <c r="B40" s="42" t="s">
        <v>60</v>
      </c>
      <c r="C40" s="42" t="s">
        <v>60</v>
      </c>
      <c r="D40" s="42" t="s">
        <v>60</v>
      </c>
      <c r="E40" s="42">
        <v>6.751971413475848</v>
      </c>
      <c r="F40" s="42">
        <v>9.585289730339516</v>
      </c>
      <c r="G40" s="42">
        <v>10</v>
      </c>
      <c r="H40" s="42">
        <v>10</v>
      </c>
      <c r="I40" s="42">
        <v>7.5</v>
      </c>
      <c r="J40" s="42">
        <v>10</v>
      </c>
      <c r="K40" s="42">
        <v>10</v>
      </c>
      <c r="L40" s="42">
        <v>9.5</v>
      </c>
      <c r="M40" s="42">
        <v>10</v>
      </c>
      <c r="N40" s="42">
        <v>10</v>
      </c>
      <c r="O40" s="47">
        <v>10</v>
      </c>
      <c r="P40" s="47">
        <v>10</v>
      </c>
      <c r="Q40" s="47">
        <v>10</v>
      </c>
      <c r="R40" s="47">
        <v>10</v>
      </c>
      <c r="S40" s="42">
        <v>9.69509657677984</v>
      </c>
      <c r="T40" s="42">
        <v>10</v>
      </c>
      <c r="U40" s="42">
        <v>10</v>
      </c>
      <c r="V40" s="42">
        <v>10</v>
      </c>
      <c r="W40" s="42">
        <v>10</v>
      </c>
      <c r="X40" s="42">
        <v>5</v>
      </c>
      <c r="Y40" s="42">
        <v>10</v>
      </c>
      <c r="Z40" s="42">
        <v>7.5</v>
      </c>
      <c r="AA40" s="42">
        <v>10</v>
      </c>
      <c r="AB40" s="42">
        <v>10</v>
      </c>
      <c r="AC40" s="42">
        <v>7.5</v>
      </c>
      <c r="AD40" s="42">
        <v>10</v>
      </c>
      <c r="AE40" s="42">
        <v>7.5</v>
      </c>
      <c r="AF40" s="42">
        <v>8.333333333333334</v>
      </c>
      <c r="AG40" s="42">
        <v>10</v>
      </c>
      <c r="AH40" s="42">
        <v>10</v>
      </c>
      <c r="AI40" s="42">
        <v>10</v>
      </c>
      <c r="AJ40" s="42">
        <v>10</v>
      </c>
      <c r="AK40" s="42">
        <v>9.583333333333334</v>
      </c>
      <c r="AL40" s="42">
        <v>10</v>
      </c>
      <c r="AM40" s="47">
        <v>8.333333333333334</v>
      </c>
      <c r="AN40" s="47">
        <v>7.25</v>
      </c>
      <c r="AO40" s="47">
        <v>10</v>
      </c>
      <c r="AP40" s="47">
        <v>10</v>
      </c>
      <c r="AQ40" s="47">
        <v>10</v>
      </c>
      <c r="AR40" s="47">
        <v>10</v>
      </c>
      <c r="AS40" s="42">
        <v>9.116666666666667</v>
      </c>
      <c r="AT40" s="42">
        <v>10</v>
      </c>
      <c r="AU40" s="42">
        <v>10</v>
      </c>
      <c r="AV40" s="42">
        <v>10</v>
      </c>
      <c r="AW40" s="42">
        <v>10</v>
      </c>
      <c r="AX40" s="42">
        <v>10</v>
      </c>
      <c r="AY40" s="42">
        <v>10</v>
      </c>
      <c r="AZ40" s="42">
        <v>10</v>
      </c>
      <c r="BA40" s="71">
        <v>10</v>
      </c>
      <c r="BB40" s="43">
        <f t="shared" si="0"/>
        <v>8.731766997563923</v>
      </c>
      <c r="BC40" s="44">
        <v>7.32</v>
      </c>
      <c r="BD40" s="45">
        <f t="shared" si="1"/>
        <v>8.025883498781962</v>
      </c>
      <c r="BE40" s="61">
        <f t="shared" si="2"/>
        <v>33</v>
      </c>
      <c r="BF40" s="72">
        <f t="shared" si="3"/>
        <v>8.03</v>
      </c>
      <c r="BG40" s="73">
        <f t="shared" si="4"/>
        <v>6.751971413475848</v>
      </c>
      <c r="BH40" s="73">
        <f t="shared" si="5"/>
        <v>9.69509657677984</v>
      </c>
      <c r="BI40" s="73">
        <f t="shared" si="6"/>
        <v>9.24</v>
      </c>
    </row>
    <row r="41" spans="1:61" ht="15" customHeight="1">
      <c r="A41" s="41" t="s">
        <v>95</v>
      </c>
      <c r="B41" s="42">
        <v>8.518589298291433</v>
      </c>
      <c r="C41" s="42">
        <v>6.882800090473234</v>
      </c>
      <c r="D41" s="42">
        <v>6.926538705730797</v>
      </c>
      <c r="E41" s="42">
        <v>7.442642698165155</v>
      </c>
      <c r="F41" s="42">
        <v>9.628834955015563</v>
      </c>
      <c r="G41" s="42">
        <v>10</v>
      </c>
      <c r="H41" s="42">
        <v>10</v>
      </c>
      <c r="I41" s="42">
        <v>7.5</v>
      </c>
      <c r="J41" s="42">
        <v>9.968330418623411</v>
      </c>
      <c r="K41" s="42">
        <v>9.980998251174046</v>
      </c>
      <c r="L41" s="42">
        <v>9.48986573395949</v>
      </c>
      <c r="M41" s="42">
        <v>10</v>
      </c>
      <c r="N41" s="42">
        <v>10</v>
      </c>
      <c r="O41" s="47">
        <v>10</v>
      </c>
      <c r="P41" s="47">
        <v>10</v>
      </c>
      <c r="Q41" s="47">
        <v>10</v>
      </c>
      <c r="R41" s="47">
        <v>10</v>
      </c>
      <c r="S41" s="42">
        <v>9.706233562991684</v>
      </c>
      <c r="T41" s="42">
        <v>10</v>
      </c>
      <c r="U41" s="42">
        <v>10</v>
      </c>
      <c r="V41" s="42">
        <v>10</v>
      </c>
      <c r="W41" s="42">
        <v>10</v>
      </c>
      <c r="X41" s="42">
        <v>10</v>
      </c>
      <c r="Y41" s="42">
        <v>10</v>
      </c>
      <c r="Z41" s="42">
        <v>10</v>
      </c>
      <c r="AA41" s="42">
        <v>10</v>
      </c>
      <c r="AB41" s="42">
        <v>10</v>
      </c>
      <c r="AC41" s="42">
        <v>10</v>
      </c>
      <c r="AD41" s="42">
        <v>5</v>
      </c>
      <c r="AE41" s="42">
        <v>10</v>
      </c>
      <c r="AF41" s="42">
        <v>8.333333333333334</v>
      </c>
      <c r="AG41" s="42">
        <v>7.5</v>
      </c>
      <c r="AH41" s="42">
        <v>10</v>
      </c>
      <c r="AI41" s="42">
        <v>10</v>
      </c>
      <c r="AJ41" s="42">
        <v>9.166666666666666</v>
      </c>
      <c r="AK41" s="42">
        <v>9.375</v>
      </c>
      <c r="AL41" s="42">
        <v>10</v>
      </c>
      <c r="AM41" s="47">
        <v>8.666666666666666</v>
      </c>
      <c r="AN41" s="47">
        <v>8</v>
      </c>
      <c r="AO41" s="47">
        <v>10</v>
      </c>
      <c r="AP41" s="47">
        <v>10</v>
      </c>
      <c r="AQ41" s="47">
        <v>10</v>
      </c>
      <c r="AR41" s="47">
        <v>10</v>
      </c>
      <c r="AS41" s="42">
        <v>9.333333333333332</v>
      </c>
      <c r="AT41" s="42">
        <v>10</v>
      </c>
      <c r="AU41" s="42">
        <v>10</v>
      </c>
      <c r="AV41" s="42">
        <v>10</v>
      </c>
      <c r="AW41" s="42">
        <v>10</v>
      </c>
      <c r="AX41" s="42">
        <v>10</v>
      </c>
      <c r="AY41" s="42">
        <v>10</v>
      </c>
      <c r="AZ41" s="42">
        <v>10</v>
      </c>
      <c r="BA41" s="71">
        <v>10</v>
      </c>
      <c r="BB41" s="43">
        <f t="shared" si="0"/>
        <v>9.158052398622543</v>
      </c>
      <c r="BC41" s="44">
        <v>7.53</v>
      </c>
      <c r="BD41" s="45">
        <f t="shared" si="1"/>
        <v>8.344026199311271</v>
      </c>
      <c r="BE41" s="61">
        <f t="shared" si="2"/>
        <v>18</v>
      </c>
      <c r="BF41" s="72">
        <f t="shared" si="3"/>
        <v>8.34</v>
      </c>
      <c r="BG41" s="73">
        <f t="shared" si="4"/>
        <v>7.442642698165155</v>
      </c>
      <c r="BH41" s="73">
        <f t="shared" si="5"/>
        <v>9.706233562991684</v>
      </c>
      <c r="BI41" s="73">
        <f t="shared" si="6"/>
        <v>9.741666666666665</v>
      </c>
    </row>
    <row r="42" spans="1:61" ht="15" customHeight="1">
      <c r="A42" s="41" t="s">
        <v>96</v>
      </c>
      <c r="B42" s="42">
        <v>9.005600529223864</v>
      </c>
      <c r="C42" s="42">
        <v>8.286373412149867</v>
      </c>
      <c r="D42" s="42">
        <v>8.382975132807447</v>
      </c>
      <c r="E42" s="42">
        <v>8.558316358060393</v>
      </c>
      <c r="F42" s="42">
        <v>9.700045686547899</v>
      </c>
      <c r="G42" s="42">
        <v>10</v>
      </c>
      <c r="H42" s="42">
        <v>10</v>
      </c>
      <c r="I42" s="42">
        <v>10</v>
      </c>
      <c r="J42" s="42">
        <v>10</v>
      </c>
      <c r="K42" s="42">
        <v>10</v>
      </c>
      <c r="L42" s="42">
        <v>10</v>
      </c>
      <c r="M42" s="42">
        <v>10</v>
      </c>
      <c r="N42" s="42">
        <v>10</v>
      </c>
      <c r="O42" s="47">
        <v>10</v>
      </c>
      <c r="P42" s="47">
        <v>10</v>
      </c>
      <c r="Q42" s="47">
        <v>10</v>
      </c>
      <c r="R42" s="47">
        <v>10</v>
      </c>
      <c r="S42" s="42">
        <v>9.9000152288493</v>
      </c>
      <c r="T42" s="42">
        <v>10</v>
      </c>
      <c r="U42" s="42">
        <v>10</v>
      </c>
      <c r="V42" s="42">
        <v>10</v>
      </c>
      <c r="W42" s="42">
        <v>10</v>
      </c>
      <c r="X42" s="42">
        <v>10</v>
      </c>
      <c r="Y42" s="42">
        <v>10</v>
      </c>
      <c r="Z42" s="42">
        <v>10</v>
      </c>
      <c r="AA42" s="42">
        <v>10</v>
      </c>
      <c r="AB42" s="42">
        <v>10</v>
      </c>
      <c r="AC42" s="42">
        <v>10</v>
      </c>
      <c r="AD42" s="42">
        <v>10</v>
      </c>
      <c r="AE42" s="42">
        <v>10</v>
      </c>
      <c r="AF42" s="42">
        <v>10</v>
      </c>
      <c r="AG42" s="42">
        <v>10</v>
      </c>
      <c r="AH42" s="42">
        <v>10</v>
      </c>
      <c r="AI42" s="42">
        <v>10</v>
      </c>
      <c r="AJ42" s="42">
        <v>10</v>
      </c>
      <c r="AK42" s="42">
        <v>10</v>
      </c>
      <c r="AL42" s="42">
        <v>10</v>
      </c>
      <c r="AM42" s="47">
        <v>9.333333333333334</v>
      </c>
      <c r="AN42" s="47">
        <v>8.75</v>
      </c>
      <c r="AO42" s="47">
        <v>10</v>
      </c>
      <c r="AP42" s="47">
        <v>10</v>
      </c>
      <c r="AQ42" s="47">
        <v>10</v>
      </c>
      <c r="AR42" s="47">
        <v>10</v>
      </c>
      <c r="AS42" s="42">
        <v>9.616666666666667</v>
      </c>
      <c r="AT42" s="42">
        <v>10</v>
      </c>
      <c r="AU42" s="42">
        <v>10</v>
      </c>
      <c r="AV42" s="42">
        <v>10</v>
      </c>
      <c r="AW42" s="42">
        <v>10</v>
      </c>
      <c r="AX42" s="42">
        <v>10</v>
      </c>
      <c r="AY42" s="42">
        <v>10</v>
      </c>
      <c r="AZ42" s="42">
        <v>10</v>
      </c>
      <c r="BA42" s="71">
        <v>10</v>
      </c>
      <c r="BB42" s="43">
        <f t="shared" si="0"/>
        <v>9.57624956339409</v>
      </c>
      <c r="BC42" s="44">
        <v>7.67</v>
      </c>
      <c r="BD42" s="45">
        <f t="shared" si="1"/>
        <v>8.623124781697044</v>
      </c>
      <c r="BE42" s="61">
        <f t="shared" si="2"/>
        <v>5</v>
      </c>
      <c r="BF42" s="72">
        <f t="shared" si="3"/>
        <v>8.62</v>
      </c>
      <c r="BG42" s="73">
        <f t="shared" si="4"/>
        <v>8.558316358060393</v>
      </c>
      <c r="BH42" s="73">
        <f t="shared" si="5"/>
        <v>9.9000152288493</v>
      </c>
      <c r="BI42" s="73">
        <f t="shared" si="6"/>
        <v>9.923333333333334</v>
      </c>
    </row>
    <row r="43" spans="1:61" ht="15" customHeight="1">
      <c r="A43" s="41" t="s">
        <v>97</v>
      </c>
      <c r="B43" s="42">
        <v>5.145243293830445</v>
      </c>
      <c r="C43" s="42">
        <v>5.077345634098311</v>
      </c>
      <c r="D43" s="42">
        <v>3.6640406525092244</v>
      </c>
      <c r="E43" s="42">
        <v>4.628876526812659</v>
      </c>
      <c r="F43" s="42">
        <v>1.1846989072040799</v>
      </c>
      <c r="G43" s="42">
        <v>10</v>
      </c>
      <c r="H43" s="42">
        <v>10</v>
      </c>
      <c r="I43" s="42">
        <v>7.5</v>
      </c>
      <c r="J43" s="42">
        <v>10</v>
      </c>
      <c r="K43" s="42">
        <v>10</v>
      </c>
      <c r="L43" s="42">
        <v>9.5</v>
      </c>
      <c r="M43" s="42">
        <v>10</v>
      </c>
      <c r="N43" s="42">
        <v>10</v>
      </c>
      <c r="O43" s="47">
        <v>10</v>
      </c>
      <c r="P43" s="47">
        <v>10</v>
      </c>
      <c r="Q43" s="47">
        <v>10</v>
      </c>
      <c r="R43" s="47">
        <v>10</v>
      </c>
      <c r="S43" s="42">
        <v>6.894899635734693</v>
      </c>
      <c r="T43" s="42">
        <v>5</v>
      </c>
      <c r="U43" s="42">
        <v>5</v>
      </c>
      <c r="V43" s="42">
        <v>10</v>
      </c>
      <c r="W43" s="42">
        <v>6.666666666666667</v>
      </c>
      <c r="X43" s="42">
        <v>10</v>
      </c>
      <c r="Y43" s="42">
        <v>7.5</v>
      </c>
      <c r="Z43" s="42">
        <v>8.75</v>
      </c>
      <c r="AA43" s="42">
        <v>7.5</v>
      </c>
      <c r="AB43" s="42">
        <v>5</v>
      </c>
      <c r="AC43" s="42">
        <v>7.5</v>
      </c>
      <c r="AD43" s="42">
        <v>7.5</v>
      </c>
      <c r="AE43" s="42">
        <v>7.5</v>
      </c>
      <c r="AF43" s="42">
        <v>7.5</v>
      </c>
      <c r="AG43" s="42">
        <v>10</v>
      </c>
      <c r="AH43" s="42">
        <v>7.5</v>
      </c>
      <c r="AI43" s="42">
        <v>10</v>
      </c>
      <c r="AJ43" s="42">
        <v>9.166666666666666</v>
      </c>
      <c r="AK43" s="42">
        <v>7.291666666666666</v>
      </c>
      <c r="AL43" s="42">
        <v>10</v>
      </c>
      <c r="AM43" s="47">
        <v>7.333333333333333</v>
      </c>
      <c r="AN43" s="47">
        <v>4.75</v>
      </c>
      <c r="AO43" s="47">
        <v>10</v>
      </c>
      <c r="AP43" s="47">
        <v>10</v>
      </c>
      <c r="AQ43" s="47">
        <v>10</v>
      </c>
      <c r="AR43" s="47">
        <v>10</v>
      </c>
      <c r="AS43" s="42">
        <v>8.416666666666666</v>
      </c>
      <c r="AT43" s="42">
        <v>10</v>
      </c>
      <c r="AU43" s="42">
        <v>10</v>
      </c>
      <c r="AV43" s="42">
        <v>10</v>
      </c>
      <c r="AW43" s="42">
        <v>10</v>
      </c>
      <c r="AX43" s="42">
        <v>10</v>
      </c>
      <c r="AY43" s="42">
        <v>10</v>
      </c>
      <c r="AZ43" s="42">
        <v>10</v>
      </c>
      <c r="BA43" s="71">
        <v>10</v>
      </c>
      <c r="BB43" s="43">
        <f t="shared" si="0"/>
        <v>6.993444040636838</v>
      </c>
      <c r="BC43" s="44">
        <v>7.32</v>
      </c>
      <c r="BD43" s="45">
        <f t="shared" si="1"/>
        <v>7.156722020318419</v>
      </c>
      <c r="BE43" s="61">
        <f t="shared" si="2"/>
        <v>63</v>
      </c>
      <c r="BF43" s="72">
        <f t="shared" si="3"/>
        <v>7.16</v>
      </c>
      <c r="BG43" s="73">
        <f t="shared" si="4"/>
        <v>4.628876526812659</v>
      </c>
      <c r="BH43" s="73">
        <f t="shared" si="5"/>
        <v>6.894899635734693</v>
      </c>
      <c r="BI43" s="73">
        <f t="shared" si="6"/>
        <v>8.225</v>
      </c>
    </row>
    <row r="44" spans="1:61" ht="15" customHeight="1">
      <c r="A44" s="41" t="s">
        <v>206</v>
      </c>
      <c r="B44" s="42" t="s">
        <v>60</v>
      </c>
      <c r="C44" s="42" t="s">
        <v>60</v>
      </c>
      <c r="D44" s="42" t="s">
        <v>60</v>
      </c>
      <c r="E44" s="42">
        <v>3.341636917700612</v>
      </c>
      <c r="F44" s="42">
        <v>8.554819584047431</v>
      </c>
      <c r="G44" s="42">
        <v>10</v>
      </c>
      <c r="H44" s="42">
        <v>10</v>
      </c>
      <c r="I44" s="42">
        <v>7.5</v>
      </c>
      <c r="J44" s="42">
        <v>10</v>
      </c>
      <c r="K44" s="42">
        <v>10</v>
      </c>
      <c r="L44" s="42">
        <v>9.5</v>
      </c>
      <c r="M44" s="42">
        <v>10</v>
      </c>
      <c r="N44" s="42">
        <v>7.5</v>
      </c>
      <c r="O44" s="47">
        <v>5</v>
      </c>
      <c r="P44" s="47">
        <v>5</v>
      </c>
      <c r="Q44" s="47">
        <v>5</v>
      </c>
      <c r="R44" s="47">
        <v>7.5</v>
      </c>
      <c r="S44" s="42">
        <v>8.518273194682477</v>
      </c>
      <c r="T44" s="42">
        <v>10</v>
      </c>
      <c r="U44" s="42">
        <v>10</v>
      </c>
      <c r="V44" s="42">
        <v>0</v>
      </c>
      <c r="W44" s="42">
        <v>6.666666666666667</v>
      </c>
      <c r="X44" s="42" t="s">
        <v>60</v>
      </c>
      <c r="Y44" s="42" t="s">
        <v>60</v>
      </c>
      <c r="Z44" s="42" t="s">
        <v>60</v>
      </c>
      <c r="AA44" s="42" t="s">
        <v>60</v>
      </c>
      <c r="AB44" s="42" t="s">
        <v>60</v>
      </c>
      <c r="AC44" s="42" t="s">
        <v>60</v>
      </c>
      <c r="AD44" s="42" t="s">
        <v>60</v>
      </c>
      <c r="AE44" s="42" t="s">
        <v>60</v>
      </c>
      <c r="AF44" s="42" t="s">
        <v>60</v>
      </c>
      <c r="AG44" s="42" t="s">
        <v>60</v>
      </c>
      <c r="AH44" s="42" t="s">
        <v>60</v>
      </c>
      <c r="AI44" s="42" t="s">
        <v>60</v>
      </c>
      <c r="AJ44" s="42" t="s">
        <v>60</v>
      </c>
      <c r="AK44" s="42" t="s">
        <v>60</v>
      </c>
      <c r="AL44" s="42">
        <v>10</v>
      </c>
      <c r="AM44" s="47">
        <v>6.333333333333333</v>
      </c>
      <c r="AN44" s="47">
        <v>7.25</v>
      </c>
      <c r="AO44" s="47" t="s">
        <v>60</v>
      </c>
      <c r="AP44" s="47" t="s">
        <v>60</v>
      </c>
      <c r="AQ44" s="47" t="s">
        <v>60</v>
      </c>
      <c r="AR44" s="47" t="s">
        <v>60</v>
      </c>
      <c r="AS44" s="42">
        <v>7.861111111111111</v>
      </c>
      <c r="AT44" s="42">
        <v>5</v>
      </c>
      <c r="AU44" s="42">
        <v>5</v>
      </c>
      <c r="AV44" s="42">
        <v>5</v>
      </c>
      <c r="AW44" s="42">
        <v>10</v>
      </c>
      <c r="AX44" s="42">
        <v>10</v>
      </c>
      <c r="AY44" s="42">
        <v>10</v>
      </c>
      <c r="AZ44" s="42">
        <v>5</v>
      </c>
      <c r="BA44" s="71">
        <v>6.666666666666667</v>
      </c>
      <c r="BB44" s="43">
        <f t="shared" si="0"/>
        <v>6.49738493550318</v>
      </c>
      <c r="BC44" s="44">
        <v>6.14</v>
      </c>
      <c r="BD44" s="45">
        <f t="shared" si="1"/>
        <v>6.31869246775159</v>
      </c>
      <c r="BE44" s="61">
        <f t="shared" si="2"/>
        <v>120</v>
      </c>
      <c r="BF44" s="72">
        <f t="shared" si="3"/>
        <v>6.32</v>
      </c>
      <c r="BG44" s="73">
        <f t="shared" si="4"/>
        <v>3.341636917700612</v>
      </c>
      <c r="BH44" s="73">
        <f t="shared" si="5"/>
        <v>8.518273194682477</v>
      </c>
      <c r="BI44" s="73">
        <f t="shared" si="6"/>
        <v>7.064814814814816</v>
      </c>
    </row>
    <row r="45" spans="1:61" ht="15" customHeight="1">
      <c r="A45" s="41" t="s">
        <v>98</v>
      </c>
      <c r="B45" s="42">
        <v>4.951402475374062</v>
      </c>
      <c r="C45" s="42">
        <v>4.114318282605899</v>
      </c>
      <c r="D45" s="42">
        <v>3.4824165508648672</v>
      </c>
      <c r="E45" s="42">
        <v>4.182712436281609</v>
      </c>
      <c r="F45" s="42">
        <v>5.034966792973919</v>
      </c>
      <c r="G45" s="42">
        <v>10</v>
      </c>
      <c r="H45" s="42">
        <v>10</v>
      </c>
      <c r="I45" s="42">
        <v>5</v>
      </c>
      <c r="J45" s="42">
        <v>10</v>
      </c>
      <c r="K45" s="42">
        <v>10</v>
      </c>
      <c r="L45" s="42">
        <v>9</v>
      </c>
      <c r="M45" s="42">
        <v>10</v>
      </c>
      <c r="N45" s="42">
        <v>10</v>
      </c>
      <c r="O45" s="47">
        <v>10</v>
      </c>
      <c r="P45" s="47">
        <v>10</v>
      </c>
      <c r="Q45" s="47">
        <v>10</v>
      </c>
      <c r="R45" s="47">
        <v>10</v>
      </c>
      <c r="S45" s="42">
        <v>8.011655597657972</v>
      </c>
      <c r="T45" s="42">
        <v>10</v>
      </c>
      <c r="U45" s="42">
        <v>10</v>
      </c>
      <c r="V45" s="42">
        <v>10</v>
      </c>
      <c r="W45" s="42">
        <v>10</v>
      </c>
      <c r="X45" s="42">
        <v>10</v>
      </c>
      <c r="Y45" s="42">
        <v>7.5</v>
      </c>
      <c r="Z45" s="42">
        <v>8.75</v>
      </c>
      <c r="AA45" s="42">
        <v>10</v>
      </c>
      <c r="AB45" s="42">
        <v>10</v>
      </c>
      <c r="AC45" s="42">
        <v>7.5</v>
      </c>
      <c r="AD45" s="42">
        <v>7.5</v>
      </c>
      <c r="AE45" s="42">
        <v>7.5</v>
      </c>
      <c r="AF45" s="42">
        <v>7.5</v>
      </c>
      <c r="AG45" s="42">
        <v>2.5</v>
      </c>
      <c r="AH45" s="42">
        <v>2.5</v>
      </c>
      <c r="AI45" s="42">
        <v>7.5</v>
      </c>
      <c r="AJ45" s="42">
        <v>4.166666666666667</v>
      </c>
      <c r="AK45" s="42">
        <v>7.916666666666667</v>
      </c>
      <c r="AL45" s="42">
        <v>10</v>
      </c>
      <c r="AM45" s="47">
        <v>2.3333333333333335</v>
      </c>
      <c r="AN45" s="47">
        <v>3.5</v>
      </c>
      <c r="AO45" s="47">
        <v>10</v>
      </c>
      <c r="AP45" s="47">
        <v>10</v>
      </c>
      <c r="AQ45" s="47">
        <v>10</v>
      </c>
      <c r="AR45" s="47">
        <v>10</v>
      </c>
      <c r="AS45" s="42">
        <v>7.166666666666667</v>
      </c>
      <c r="AT45" s="42">
        <v>10</v>
      </c>
      <c r="AU45" s="42">
        <v>10</v>
      </c>
      <c r="AV45" s="42">
        <v>10</v>
      </c>
      <c r="AW45" s="42">
        <v>10</v>
      </c>
      <c r="AX45" s="42">
        <v>10</v>
      </c>
      <c r="AY45" s="42">
        <v>10</v>
      </c>
      <c r="AZ45" s="42">
        <v>10</v>
      </c>
      <c r="BA45" s="71">
        <v>10</v>
      </c>
      <c r="BB45" s="43">
        <f t="shared" si="0"/>
        <v>7.4319253418182285</v>
      </c>
      <c r="BC45" s="44">
        <v>5.76</v>
      </c>
      <c r="BD45" s="45">
        <f t="shared" si="1"/>
        <v>6.595962670909114</v>
      </c>
      <c r="BE45" s="61">
        <f t="shared" si="2"/>
        <v>97</v>
      </c>
      <c r="BF45" s="72">
        <f t="shared" si="3"/>
        <v>6.6</v>
      </c>
      <c r="BG45" s="73">
        <f t="shared" si="4"/>
        <v>4.182712436281609</v>
      </c>
      <c r="BH45" s="73">
        <f t="shared" si="5"/>
        <v>8.011655597657972</v>
      </c>
      <c r="BI45" s="73">
        <f t="shared" si="6"/>
        <v>8.766666666666667</v>
      </c>
    </row>
    <row r="46" spans="1:61" ht="15" customHeight="1">
      <c r="A46" s="41" t="s">
        <v>99</v>
      </c>
      <c r="B46" s="42">
        <v>2.319177193294024</v>
      </c>
      <c r="C46" s="42">
        <v>3.941202896673616</v>
      </c>
      <c r="D46" s="42">
        <v>4.266279099011402</v>
      </c>
      <c r="E46" s="42">
        <v>3.5088863963263472</v>
      </c>
      <c r="F46" s="42">
        <v>8.632858467859412</v>
      </c>
      <c r="G46" s="42">
        <v>0</v>
      </c>
      <c r="H46" s="42">
        <v>9.226014861035619</v>
      </c>
      <c r="I46" s="42">
        <v>7.5</v>
      </c>
      <c r="J46" s="42">
        <v>8.742274149182881</v>
      </c>
      <c r="K46" s="42">
        <v>8.77874075669178</v>
      </c>
      <c r="L46" s="42">
        <v>6.849405953382056</v>
      </c>
      <c r="M46" s="42">
        <v>0.8999999999999999</v>
      </c>
      <c r="N46" s="42">
        <v>7.5</v>
      </c>
      <c r="O46" s="47">
        <v>0</v>
      </c>
      <c r="P46" s="47">
        <v>0</v>
      </c>
      <c r="Q46" s="47">
        <v>0</v>
      </c>
      <c r="R46" s="47">
        <v>2.8</v>
      </c>
      <c r="S46" s="42">
        <v>6.094088140413823</v>
      </c>
      <c r="T46" s="42">
        <v>0</v>
      </c>
      <c r="U46" s="42">
        <v>10</v>
      </c>
      <c r="V46" s="42">
        <v>0</v>
      </c>
      <c r="W46" s="42">
        <v>3.3333333333333335</v>
      </c>
      <c r="X46" s="42">
        <v>2.5</v>
      </c>
      <c r="Y46" s="42">
        <v>7.5</v>
      </c>
      <c r="Z46" s="42">
        <v>5</v>
      </c>
      <c r="AA46" s="42">
        <v>5</v>
      </c>
      <c r="AB46" s="42">
        <v>7.5</v>
      </c>
      <c r="AC46" s="42">
        <v>5</v>
      </c>
      <c r="AD46" s="42">
        <v>2.5</v>
      </c>
      <c r="AE46" s="42">
        <v>5</v>
      </c>
      <c r="AF46" s="42">
        <v>4.166666666666667</v>
      </c>
      <c r="AG46" s="42">
        <v>7.5</v>
      </c>
      <c r="AH46" s="42">
        <v>5</v>
      </c>
      <c r="AI46" s="42">
        <v>7.5</v>
      </c>
      <c r="AJ46" s="42">
        <v>6.666666666666667</v>
      </c>
      <c r="AK46" s="42">
        <v>5.833333333333334</v>
      </c>
      <c r="AL46" s="42">
        <v>8.883675280339837</v>
      </c>
      <c r="AM46" s="47">
        <v>2</v>
      </c>
      <c r="AN46" s="47">
        <v>1.75</v>
      </c>
      <c r="AO46" s="47">
        <v>10</v>
      </c>
      <c r="AP46" s="47">
        <v>7.5</v>
      </c>
      <c r="AQ46" s="47">
        <v>8.75</v>
      </c>
      <c r="AR46" s="47">
        <v>7.5</v>
      </c>
      <c r="AS46" s="42">
        <v>5.7767350560679676</v>
      </c>
      <c r="AT46" s="42">
        <v>0</v>
      </c>
      <c r="AU46" s="42">
        <v>0</v>
      </c>
      <c r="AV46" s="42">
        <v>0</v>
      </c>
      <c r="AW46" s="42">
        <v>0</v>
      </c>
      <c r="AX46" s="42">
        <v>10</v>
      </c>
      <c r="AY46" s="42">
        <v>5</v>
      </c>
      <c r="AZ46" s="42">
        <v>0</v>
      </c>
      <c r="BA46" s="71">
        <v>1.6666666666666667</v>
      </c>
      <c r="BB46" s="43">
        <f t="shared" si="0"/>
        <v>4.561750473125173</v>
      </c>
      <c r="BC46" s="44">
        <v>6.05</v>
      </c>
      <c r="BD46" s="45">
        <f t="shared" si="1"/>
        <v>5.305875236562587</v>
      </c>
      <c r="BE46" s="61">
        <f t="shared" si="2"/>
        <v>144</v>
      </c>
      <c r="BF46" s="72">
        <f t="shared" si="3"/>
        <v>5.31</v>
      </c>
      <c r="BG46" s="73">
        <f t="shared" si="4"/>
        <v>3.5088863963263472</v>
      </c>
      <c r="BH46" s="73">
        <f t="shared" si="5"/>
        <v>6.094088140413823</v>
      </c>
      <c r="BI46" s="73">
        <f t="shared" si="6"/>
        <v>4.3220136778802605</v>
      </c>
    </row>
    <row r="47" spans="1:61" ht="15" customHeight="1">
      <c r="A47" s="41" t="s">
        <v>101</v>
      </c>
      <c r="B47" s="42">
        <v>6.08114225581931</v>
      </c>
      <c r="C47" s="42">
        <v>5.058404305490284</v>
      </c>
      <c r="D47" s="42">
        <v>3.3722088049375314</v>
      </c>
      <c r="E47" s="42">
        <v>4.837251788749041</v>
      </c>
      <c r="F47" s="42">
        <v>0</v>
      </c>
      <c r="G47" s="42">
        <v>10</v>
      </c>
      <c r="H47" s="42">
        <v>10</v>
      </c>
      <c r="I47" s="42">
        <v>7.5</v>
      </c>
      <c r="J47" s="42">
        <v>10</v>
      </c>
      <c r="K47" s="42">
        <v>10</v>
      </c>
      <c r="L47" s="42">
        <v>9.5</v>
      </c>
      <c r="M47" s="42">
        <v>10</v>
      </c>
      <c r="N47" s="42">
        <v>10</v>
      </c>
      <c r="O47" s="47">
        <v>10</v>
      </c>
      <c r="P47" s="47">
        <v>10</v>
      </c>
      <c r="Q47" s="47">
        <v>10</v>
      </c>
      <c r="R47" s="47">
        <v>10</v>
      </c>
      <c r="S47" s="42">
        <v>6.5</v>
      </c>
      <c r="T47" s="42">
        <v>10</v>
      </c>
      <c r="U47" s="42">
        <v>10</v>
      </c>
      <c r="V47" s="42">
        <v>10</v>
      </c>
      <c r="W47" s="42">
        <v>10</v>
      </c>
      <c r="X47" s="42">
        <v>7.5</v>
      </c>
      <c r="Y47" s="42">
        <v>7.5</v>
      </c>
      <c r="Z47" s="42">
        <v>7.5</v>
      </c>
      <c r="AA47" s="42">
        <v>7.5</v>
      </c>
      <c r="AB47" s="42">
        <v>7.5</v>
      </c>
      <c r="AC47" s="42">
        <v>7.5</v>
      </c>
      <c r="AD47" s="42">
        <v>7.5</v>
      </c>
      <c r="AE47" s="42">
        <v>7.5</v>
      </c>
      <c r="AF47" s="42">
        <v>7.5</v>
      </c>
      <c r="AG47" s="42">
        <v>10</v>
      </c>
      <c r="AH47" s="42">
        <v>7.5</v>
      </c>
      <c r="AI47" s="42">
        <v>7.5</v>
      </c>
      <c r="AJ47" s="42">
        <v>8.333333333333334</v>
      </c>
      <c r="AK47" s="42">
        <v>7.708333333333334</v>
      </c>
      <c r="AL47" s="42">
        <v>10</v>
      </c>
      <c r="AM47" s="47">
        <v>7</v>
      </c>
      <c r="AN47" s="47">
        <v>6</v>
      </c>
      <c r="AO47" s="47">
        <v>7.5</v>
      </c>
      <c r="AP47" s="47">
        <v>7.5</v>
      </c>
      <c r="AQ47" s="47">
        <v>7.5</v>
      </c>
      <c r="AR47" s="47">
        <v>7.5</v>
      </c>
      <c r="AS47" s="42">
        <v>7.6</v>
      </c>
      <c r="AT47" s="42">
        <v>10</v>
      </c>
      <c r="AU47" s="42">
        <v>10</v>
      </c>
      <c r="AV47" s="42">
        <v>10</v>
      </c>
      <c r="AW47" s="42">
        <v>10</v>
      </c>
      <c r="AX47" s="42">
        <v>10</v>
      </c>
      <c r="AY47" s="42">
        <v>10</v>
      </c>
      <c r="AZ47" s="42">
        <v>10</v>
      </c>
      <c r="BA47" s="71">
        <v>10</v>
      </c>
      <c r="BB47" s="43">
        <f t="shared" si="0"/>
        <v>7.1151462805205945</v>
      </c>
      <c r="BC47" s="44">
        <v>7.4</v>
      </c>
      <c r="BD47" s="45">
        <f t="shared" si="1"/>
        <v>7.257573140260297</v>
      </c>
      <c r="BE47" s="61">
        <f t="shared" si="2"/>
        <v>58</v>
      </c>
      <c r="BF47" s="72">
        <f t="shared" si="3"/>
        <v>7.26</v>
      </c>
      <c r="BG47" s="73">
        <f t="shared" si="4"/>
        <v>4.837251788749041</v>
      </c>
      <c r="BH47" s="73">
        <f t="shared" si="5"/>
        <v>6.5</v>
      </c>
      <c r="BI47" s="73">
        <f t="shared" si="6"/>
        <v>8.561666666666667</v>
      </c>
    </row>
    <row r="48" spans="1:61" ht="15" customHeight="1">
      <c r="A48" s="41" t="s">
        <v>102</v>
      </c>
      <c r="B48" s="42">
        <v>8.183374455848572</v>
      </c>
      <c r="C48" s="42">
        <v>7.521007976142221</v>
      </c>
      <c r="D48" s="42">
        <v>7.056128066840872</v>
      </c>
      <c r="E48" s="42">
        <v>7.58683683294389</v>
      </c>
      <c r="F48" s="42">
        <v>8.36783835755916</v>
      </c>
      <c r="G48" s="42">
        <v>10</v>
      </c>
      <c r="H48" s="42">
        <v>10</v>
      </c>
      <c r="I48" s="42">
        <v>10</v>
      </c>
      <c r="J48" s="42">
        <v>10</v>
      </c>
      <c r="K48" s="42">
        <v>10</v>
      </c>
      <c r="L48" s="42">
        <v>10</v>
      </c>
      <c r="M48" s="42">
        <v>10</v>
      </c>
      <c r="N48" s="42">
        <v>10</v>
      </c>
      <c r="O48" s="47">
        <v>10</v>
      </c>
      <c r="P48" s="47">
        <v>10</v>
      </c>
      <c r="Q48" s="47">
        <v>10</v>
      </c>
      <c r="R48" s="47">
        <v>10</v>
      </c>
      <c r="S48" s="42">
        <v>9.455946119186386</v>
      </c>
      <c r="T48" s="42">
        <v>10</v>
      </c>
      <c r="U48" s="42">
        <v>10</v>
      </c>
      <c r="V48" s="42">
        <v>10</v>
      </c>
      <c r="W48" s="42">
        <v>10</v>
      </c>
      <c r="X48" s="42">
        <v>5</v>
      </c>
      <c r="Y48" s="42">
        <v>10</v>
      </c>
      <c r="Z48" s="42">
        <v>7.5</v>
      </c>
      <c r="AA48" s="42">
        <v>10</v>
      </c>
      <c r="AB48" s="42">
        <v>7.5</v>
      </c>
      <c r="AC48" s="42">
        <v>10</v>
      </c>
      <c r="AD48" s="42">
        <v>10</v>
      </c>
      <c r="AE48" s="42">
        <v>10</v>
      </c>
      <c r="AF48" s="42">
        <v>10</v>
      </c>
      <c r="AG48" s="42">
        <v>10</v>
      </c>
      <c r="AH48" s="42">
        <v>10</v>
      </c>
      <c r="AI48" s="42">
        <v>10</v>
      </c>
      <c r="AJ48" s="42">
        <v>10</v>
      </c>
      <c r="AK48" s="42">
        <v>9.375</v>
      </c>
      <c r="AL48" s="42">
        <v>10</v>
      </c>
      <c r="AM48" s="47">
        <v>8.333333333333334</v>
      </c>
      <c r="AN48" s="47">
        <v>9</v>
      </c>
      <c r="AO48" s="47">
        <v>10</v>
      </c>
      <c r="AP48" s="47">
        <v>10</v>
      </c>
      <c r="AQ48" s="47">
        <v>10</v>
      </c>
      <c r="AR48" s="47">
        <v>10</v>
      </c>
      <c r="AS48" s="42">
        <v>9.466666666666667</v>
      </c>
      <c r="AT48" s="42">
        <v>10</v>
      </c>
      <c r="AU48" s="42">
        <v>10</v>
      </c>
      <c r="AV48" s="42">
        <v>10</v>
      </c>
      <c r="AW48" s="42">
        <v>10</v>
      </c>
      <c r="AX48" s="42">
        <v>10</v>
      </c>
      <c r="AY48" s="42">
        <v>10</v>
      </c>
      <c r="AZ48" s="42">
        <v>10</v>
      </c>
      <c r="BA48" s="71">
        <v>10</v>
      </c>
      <c r="BB48" s="43">
        <f t="shared" si="0"/>
        <v>8.894862404699236</v>
      </c>
      <c r="BC48" s="44">
        <v>7.7</v>
      </c>
      <c r="BD48" s="45">
        <f t="shared" si="1"/>
        <v>8.297431202349618</v>
      </c>
      <c r="BE48" s="61">
        <f t="shared" si="2"/>
        <v>21</v>
      </c>
      <c r="BF48" s="72">
        <f t="shared" si="3"/>
        <v>8.3</v>
      </c>
      <c r="BG48" s="73">
        <f t="shared" si="4"/>
        <v>7.58683683294389</v>
      </c>
      <c r="BH48" s="73">
        <f t="shared" si="5"/>
        <v>9.455946119186386</v>
      </c>
      <c r="BI48" s="73">
        <f t="shared" si="6"/>
        <v>9.268333333333334</v>
      </c>
    </row>
    <row r="49" spans="1:61" ht="15" customHeight="1">
      <c r="A49" s="41" t="s">
        <v>103</v>
      </c>
      <c r="B49" s="42">
        <v>2.32956314981553</v>
      </c>
      <c r="C49" s="42">
        <v>3.576581631432723</v>
      </c>
      <c r="D49" s="42">
        <v>3.880738563854486</v>
      </c>
      <c r="E49" s="42">
        <v>3.2622944483675793</v>
      </c>
      <c r="F49" s="42">
        <v>6.779018015656252</v>
      </c>
      <c r="G49" s="42">
        <v>5</v>
      </c>
      <c r="H49" s="42">
        <v>9.914052781410824</v>
      </c>
      <c r="I49" s="42">
        <v>5</v>
      </c>
      <c r="J49" s="42">
        <v>9.969059001307896</v>
      </c>
      <c r="K49" s="42">
        <v>9.98762360052316</v>
      </c>
      <c r="L49" s="42">
        <v>7.974147076648376</v>
      </c>
      <c r="M49" s="42">
        <v>2.6</v>
      </c>
      <c r="N49" s="42">
        <v>10</v>
      </c>
      <c r="O49" s="47">
        <v>5</v>
      </c>
      <c r="P49" s="47">
        <v>5</v>
      </c>
      <c r="Q49" s="47">
        <v>5</v>
      </c>
      <c r="R49" s="47">
        <v>5.866666666666667</v>
      </c>
      <c r="S49" s="42">
        <v>6.873277252990431</v>
      </c>
      <c r="T49" s="42">
        <v>5</v>
      </c>
      <c r="U49" s="42">
        <v>10</v>
      </c>
      <c r="V49" s="42">
        <v>10</v>
      </c>
      <c r="W49" s="42">
        <v>8.333333333333334</v>
      </c>
      <c r="X49" s="42">
        <v>2.5</v>
      </c>
      <c r="Y49" s="42">
        <v>7.5</v>
      </c>
      <c r="Z49" s="42">
        <v>5</v>
      </c>
      <c r="AA49" s="42">
        <v>5</v>
      </c>
      <c r="AB49" s="42">
        <v>2.5</v>
      </c>
      <c r="AC49" s="42">
        <v>7.5</v>
      </c>
      <c r="AD49" s="42">
        <v>5</v>
      </c>
      <c r="AE49" s="42">
        <v>5</v>
      </c>
      <c r="AF49" s="42">
        <v>5.833333333333333</v>
      </c>
      <c r="AG49" s="42">
        <v>2.5</v>
      </c>
      <c r="AH49" s="42">
        <v>2.5</v>
      </c>
      <c r="AI49" s="42">
        <v>2.5</v>
      </c>
      <c r="AJ49" s="42">
        <v>2.5</v>
      </c>
      <c r="AK49" s="42">
        <v>3.958333333333333</v>
      </c>
      <c r="AL49" s="42">
        <v>10</v>
      </c>
      <c r="AM49" s="47">
        <v>0.6666666666666666</v>
      </c>
      <c r="AN49" s="47">
        <v>1</v>
      </c>
      <c r="AO49" s="47">
        <v>7.5</v>
      </c>
      <c r="AP49" s="47">
        <v>7.5</v>
      </c>
      <c r="AQ49" s="47">
        <v>7.5</v>
      </c>
      <c r="AR49" s="47">
        <v>7.5</v>
      </c>
      <c r="AS49" s="42">
        <v>5.333333333333333</v>
      </c>
      <c r="AT49" s="42">
        <v>10</v>
      </c>
      <c r="AU49" s="42">
        <v>10</v>
      </c>
      <c r="AV49" s="42">
        <v>10</v>
      </c>
      <c r="AW49" s="42">
        <v>0</v>
      </c>
      <c r="AX49" s="42">
        <v>0</v>
      </c>
      <c r="AY49" s="42">
        <v>0</v>
      </c>
      <c r="AZ49" s="42">
        <v>10</v>
      </c>
      <c r="BA49" s="71">
        <v>6.666666666666667</v>
      </c>
      <c r="BB49" s="43">
        <f t="shared" si="0"/>
        <v>5.46305959200617</v>
      </c>
      <c r="BC49" s="44">
        <v>5.6</v>
      </c>
      <c r="BD49" s="45">
        <f t="shared" si="1"/>
        <v>5.531529796003085</v>
      </c>
      <c r="BE49" s="61">
        <f t="shared" si="2"/>
        <v>142</v>
      </c>
      <c r="BF49" s="72">
        <f t="shared" si="3"/>
        <v>5.53</v>
      </c>
      <c r="BG49" s="73">
        <f t="shared" si="4"/>
        <v>3.2622944483675793</v>
      </c>
      <c r="BH49" s="73">
        <f t="shared" si="5"/>
        <v>6.873277252990431</v>
      </c>
      <c r="BI49" s="73">
        <f t="shared" si="6"/>
        <v>5.858333333333333</v>
      </c>
    </row>
    <row r="50" spans="1:61" ht="15" customHeight="1">
      <c r="A50" s="41" t="s">
        <v>104</v>
      </c>
      <c r="B50" s="42" t="s">
        <v>60</v>
      </c>
      <c r="C50" s="42" t="s">
        <v>60</v>
      </c>
      <c r="D50" s="42" t="s">
        <v>60</v>
      </c>
      <c r="E50" s="42">
        <v>4.298515983512468</v>
      </c>
      <c r="F50" s="42">
        <v>8.79431362472082</v>
      </c>
      <c r="G50" s="42">
        <v>10</v>
      </c>
      <c r="H50" s="42">
        <v>10</v>
      </c>
      <c r="I50" s="42" t="s">
        <v>60</v>
      </c>
      <c r="J50" s="42">
        <v>10</v>
      </c>
      <c r="K50" s="42">
        <v>10</v>
      </c>
      <c r="L50" s="42">
        <v>10</v>
      </c>
      <c r="M50" s="42">
        <v>10</v>
      </c>
      <c r="N50" s="42">
        <v>7.5</v>
      </c>
      <c r="O50" s="47">
        <v>5</v>
      </c>
      <c r="P50" s="47">
        <v>5</v>
      </c>
      <c r="Q50" s="47">
        <v>5</v>
      </c>
      <c r="R50" s="47">
        <v>7.5</v>
      </c>
      <c r="S50" s="42">
        <v>8.764771208240274</v>
      </c>
      <c r="T50" s="42">
        <v>5</v>
      </c>
      <c r="U50" s="42">
        <v>10</v>
      </c>
      <c r="V50" s="42">
        <v>10</v>
      </c>
      <c r="W50" s="42">
        <v>8.333333333333334</v>
      </c>
      <c r="X50" s="42" t="s">
        <v>60</v>
      </c>
      <c r="Y50" s="42" t="s">
        <v>60</v>
      </c>
      <c r="Z50" s="42" t="s">
        <v>60</v>
      </c>
      <c r="AA50" s="42" t="s">
        <v>60</v>
      </c>
      <c r="AB50" s="42" t="s">
        <v>60</v>
      </c>
      <c r="AC50" s="42" t="s">
        <v>60</v>
      </c>
      <c r="AD50" s="42" t="s">
        <v>60</v>
      </c>
      <c r="AE50" s="42" t="s">
        <v>60</v>
      </c>
      <c r="AF50" s="42" t="s">
        <v>60</v>
      </c>
      <c r="AG50" s="42" t="s">
        <v>60</v>
      </c>
      <c r="AH50" s="42" t="s">
        <v>60</v>
      </c>
      <c r="AI50" s="42" t="s">
        <v>60</v>
      </c>
      <c r="AJ50" s="42" t="s">
        <v>60</v>
      </c>
      <c r="AK50" s="42" t="s">
        <v>60</v>
      </c>
      <c r="AL50" s="42">
        <v>10</v>
      </c>
      <c r="AM50" s="47">
        <v>4</v>
      </c>
      <c r="AN50" s="47">
        <v>4.5</v>
      </c>
      <c r="AO50" s="47" t="s">
        <v>60</v>
      </c>
      <c r="AP50" s="47" t="s">
        <v>60</v>
      </c>
      <c r="AQ50" s="47" t="s">
        <v>60</v>
      </c>
      <c r="AR50" s="47" t="s">
        <v>60</v>
      </c>
      <c r="AS50" s="42">
        <v>6.166666666666667</v>
      </c>
      <c r="AT50" s="42">
        <v>10</v>
      </c>
      <c r="AU50" s="42">
        <v>10</v>
      </c>
      <c r="AV50" s="42">
        <v>10</v>
      </c>
      <c r="AW50" s="42">
        <v>10</v>
      </c>
      <c r="AX50" s="42">
        <v>10</v>
      </c>
      <c r="AY50" s="42">
        <v>10</v>
      </c>
      <c r="AZ50" s="42">
        <v>10</v>
      </c>
      <c r="BA50" s="71">
        <v>10</v>
      </c>
      <c r="BB50" s="43">
        <f t="shared" si="0"/>
        <v>7.349155131271518</v>
      </c>
      <c r="BC50" s="44">
        <v>6.99</v>
      </c>
      <c r="BD50" s="45">
        <f t="shared" si="1"/>
        <v>7.169577565635759</v>
      </c>
      <c r="BE50" s="61">
        <f t="shared" si="2"/>
        <v>61</v>
      </c>
      <c r="BF50" s="72">
        <f t="shared" si="3"/>
        <v>7.17</v>
      </c>
      <c r="BG50" s="73">
        <f t="shared" si="4"/>
        <v>4.298515983512468</v>
      </c>
      <c r="BH50" s="73">
        <f t="shared" si="5"/>
        <v>8.764771208240274</v>
      </c>
      <c r="BI50" s="73">
        <f t="shared" si="6"/>
        <v>8.166666666666666</v>
      </c>
    </row>
    <row r="51" spans="1:61" ht="15" customHeight="1">
      <c r="A51" s="41" t="s">
        <v>105</v>
      </c>
      <c r="B51" s="42">
        <v>9.576740875149747</v>
      </c>
      <c r="C51" s="42">
        <v>7.760133850303701</v>
      </c>
      <c r="D51" s="42">
        <v>8.504117903853002</v>
      </c>
      <c r="E51" s="42">
        <v>8.613664209768817</v>
      </c>
      <c r="F51" s="42">
        <v>9.312812778713235</v>
      </c>
      <c r="G51" s="42">
        <v>10</v>
      </c>
      <c r="H51" s="42">
        <v>10</v>
      </c>
      <c r="I51" s="42">
        <v>10</v>
      </c>
      <c r="J51" s="42">
        <v>10</v>
      </c>
      <c r="K51" s="42">
        <v>10</v>
      </c>
      <c r="L51" s="42">
        <v>10</v>
      </c>
      <c r="M51" s="42">
        <v>10</v>
      </c>
      <c r="N51" s="42">
        <v>10</v>
      </c>
      <c r="O51" s="47">
        <v>10</v>
      </c>
      <c r="P51" s="47">
        <v>10</v>
      </c>
      <c r="Q51" s="47">
        <v>10</v>
      </c>
      <c r="R51" s="47">
        <v>10</v>
      </c>
      <c r="S51" s="42">
        <v>9.770937592904412</v>
      </c>
      <c r="T51" s="42">
        <v>10</v>
      </c>
      <c r="U51" s="42">
        <v>10</v>
      </c>
      <c r="V51" s="42">
        <v>10</v>
      </c>
      <c r="W51" s="42">
        <v>10</v>
      </c>
      <c r="X51" s="42">
        <v>10</v>
      </c>
      <c r="Y51" s="42">
        <v>7.5</v>
      </c>
      <c r="Z51" s="42">
        <v>8.75</v>
      </c>
      <c r="AA51" s="42">
        <v>10</v>
      </c>
      <c r="AB51" s="42">
        <v>10</v>
      </c>
      <c r="AC51" s="42">
        <v>10</v>
      </c>
      <c r="AD51" s="42">
        <v>10</v>
      </c>
      <c r="AE51" s="42">
        <v>10</v>
      </c>
      <c r="AF51" s="42">
        <v>10</v>
      </c>
      <c r="AG51" s="42">
        <v>10</v>
      </c>
      <c r="AH51" s="42">
        <v>10</v>
      </c>
      <c r="AI51" s="42">
        <v>10</v>
      </c>
      <c r="AJ51" s="42">
        <v>10</v>
      </c>
      <c r="AK51" s="42">
        <v>10</v>
      </c>
      <c r="AL51" s="42">
        <v>10</v>
      </c>
      <c r="AM51" s="47">
        <v>8.666666666666666</v>
      </c>
      <c r="AN51" s="47">
        <v>9.25</v>
      </c>
      <c r="AO51" s="47">
        <v>10</v>
      </c>
      <c r="AP51" s="47">
        <v>10</v>
      </c>
      <c r="AQ51" s="47">
        <v>10</v>
      </c>
      <c r="AR51" s="47">
        <v>10</v>
      </c>
      <c r="AS51" s="42">
        <v>9.583333333333332</v>
      </c>
      <c r="AT51" s="42">
        <v>10</v>
      </c>
      <c r="AU51" s="42">
        <v>10</v>
      </c>
      <c r="AV51" s="42">
        <v>10</v>
      </c>
      <c r="AW51" s="42">
        <v>10</v>
      </c>
      <c r="AX51" s="42">
        <v>10</v>
      </c>
      <c r="AY51" s="42">
        <v>10</v>
      </c>
      <c r="AZ51" s="42">
        <v>10</v>
      </c>
      <c r="BA51" s="71">
        <v>10</v>
      </c>
      <c r="BB51" s="43">
        <f t="shared" si="0"/>
        <v>9.42948378400164</v>
      </c>
      <c r="BC51" s="44">
        <v>7.68</v>
      </c>
      <c r="BD51" s="45">
        <f t="shared" si="1"/>
        <v>8.55474189200082</v>
      </c>
      <c r="BE51" s="61">
        <f t="shared" si="2"/>
        <v>9</v>
      </c>
      <c r="BF51" s="72">
        <f t="shared" si="3"/>
        <v>8.55</v>
      </c>
      <c r="BG51" s="73">
        <f t="shared" si="4"/>
        <v>8.613664209768817</v>
      </c>
      <c r="BH51" s="73">
        <f t="shared" si="5"/>
        <v>9.770937592904412</v>
      </c>
      <c r="BI51" s="73">
        <f t="shared" si="6"/>
        <v>9.666666666666666</v>
      </c>
    </row>
    <row r="52" spans="1:61" ht="15" customHeight="1">
      <c r="A52" s="41" t="s">
        <v>106</v>
      </c>
      <c r="B52" s="42">
        <v>7.636506312919033</v>
      </c>
      <c r="C52" s="42">
        <v>6.979270088913866</v>
      </c>
      <c r="D52" s="42">
        <v>6.62190306932821</v>
      </c>
      <c r="E52" s="42">
        <v>7.079226490387036</v>
      </c>
      <c r="F52" s="42">
        <v>9.518841477013112</v>
      </c>
      <c r="G52" s="42">
        <v>10</v>
      </c>
      <c r="H52" s="42">
        <v>10</v>
      </c>
      <c r="I52" s="42">
        <v>7.5</v>
      </c>
      <c r="J52" s="42">
        <v>9.994966084675077</v>
      </c>
      <c r="K52" s="42">
        <v>9.954694762075691</v>
      </c>
      <c r="L52" s="42">
        <v>9.489932169350153</v>
      </c>
      <c r="M52" s="42">
        <v>10</v>
      </c>
      <c r="N52" s="42">
        <v>10</v>
      </c>
      <c r="O52" s="47">
        <v>10</v>
      </c>
      <c r="P52" s="47">
        <v>10</v>
      </c>
      <c r="Q52" s="47">
        <v>10</v>
      </c>
      <c r="R52" s="47">
        <v>10</v>
      </c>
      <c r="S52" s="42">
        <v>9.669591215454423</v>
      </c>
      <c r="T52" s="42">
        <v>10</v>
      </c>
      <c r="U52" s="42">
        <v>5</v>
      </c>
      <c r="V52" s="42">
        <v>10</v>
      </c>
      <c r="W52" s="42">
        <v>8.333333333333334</v>
      </c>
      <c r="X52" s="42">
        <v>7.5</v>
      </c>
      <c r="Y52" s="42">
        <v>10</v>
      </c>
      <c r="Z52" s="42">
        <v>8.75</v>
      </c>
      <c r="AA52" s="42">
        <v>10</v>
      </c>
      <c r="AB52" s="42">
        <v>10</v>
      </c>
      <c r="AC52" s="42">
        <v>10</v>
      </c>
      <c r="AD52" s="42">
        <v>10</v>
      </c>
      <c r="AE52" s="42">
        <v>10</v>
      </c>
      <c r="AF52" s="42">
        <v>10</v>
      </c>
      <c r="AG52" s="42">
        <v>10</v>
      </c>
      <c r="AH52" s="42">
        <v>10</v>
      </c>
      <c r="AI52" s="42">
        <v>10</v>
      </c>
      <c r="AJ52" s="42">
        <v>10</v>
      </c>
      <c r="AK52" s="42">
        <v>10</v>
      </c>
      <c r="AL52" s="42">
        <v>10</v>
      </c>
      <c r="AM52" s="47">
        <v>8.333333333333334</v>
      </c>
      <c r="AN52" s="47">
        <v>7.25</v>
      </c>
      <c r="AO52" s="47">
        <v>10</v>
      </c>
      <c r="AP52" s="47">
        <v>10</v>
      </c>
      <c r="AQ52" s="47">
        <v>10</v>
      </c>
      <c r="AR52" s="47">
        <v>10</v>
      </c>
      <c r="AS52" s="42">
        <v>9.116666666666667</v>
      </c>
      <c r="AT52" s="42">
        <v>10</v>
      </c>
      <c r="AU52" s="42">
        <v>10</v>
      </c>
      <c r="AV52" s="42">
        <v>10</v>
      </c>
      <c r="AW52" s="42">
        <v>10</v>
      </c>
      <c r="AX52" s="42">
        <v>10</v>
      </c>
      <c r="AY52" s="42">
        <v>10</v>
      </c>
      <c r="AZ52" s="42">
        <v>10</v>
      </c>
      <c r="BA52" s="71">
        <v>10</v>
      </c>
      <c r="BB52" s="43">
        <f t="shared" si="0"/>
        <v>8.807204426460366</v>
      </c>
      <c r="BC52" s="44">
        <v>7.3</v>
      </c>
      <c r="BD52" s="45">
        <f t="shared" si="1"/>
        <v>8.053602213230183</v>
      </c>
      <c r="BE52" s="61">
        <f t="shared" si="2"/>
        <v>31</v>
      </c>
      <c r="BF52" s="72">
        <f t="shared" si="3"/>
        <v>8.05</v>
      </c>
      <c r="BG52" s="73">
        <f t="shared" si="4"/>
        <v>7.079226490387036</v>
      </c>
      <c r="BH52" s="73">
        <f t="shared" si="5"/>
        <v>9.669591215454423</v>
      </c>
      <c r="BI52" s="73">
        <f t="shared" si="6"/>
        <v>9.24</v>
      </c>
    </row>
    <row r="53" spans="1:61" ht="15" customHeight="1">
      <c r="A53" s="41" t="s">
        <v>107</v>
      </c>
      <c r="B53" s="42" t="s">
        <v>60</v>
      </c>
      <c r="C53" s="42" t="s">
        <v>60</v>
      </c>
      <c r="D53" s="42" t="s">
        <v>60</v>
      </c>
      <c r="E53" s="42">
        <v>4.360055253911682</v>
      </c>
      <c r="F53" s="42">
        <v>6.236002507695804</v>
      </c>
      <c r="G53" s="42">
        <v>10</v>
      </c>
      <c r="H53" s="42">
        <v>10</v>
      </c>
      <c r="I53" s="42">
        <v>5</v>
      </c>
      <c r="J53" s="42">
        <v>10</v>
      </c>
      <c r="K53" s="42">
        <v>10</v>
      </c>
      <c r="L53" s="42">
        <v>9</v>
      </c>
      <c r="M53" s="42">
        <v>10</v>
      </c>
      <c r="N53" s="42">
        <v>7.5</v>
      </c>
      <c r="O53" s="47">
        <v>10</v>
      </c>
      <c r="P53" s="47">
        <v>5</v>
      </c>
      <c r="Q53" s="47">
        <v>7.5</v>
      </c>
      <c r="R53" s="47">
        <v>8.333333333333334</v>
      </c>
      <c r="S53" s="42">
        <v>7.856445280343046</v>
      </c>
      <c r="T53" s="42">
        <v>10</v>
      </c>
      <c r="U53" s="42">
        <v>0</v>
      </c>
      <c r="V53" s="42">
        <v>0</v>
      </c>
      <c r="W53" s="42">
        <v>3.3333333333333335</v>
      </c>
      <c r="X53" s="42">
        <v>10</v>
      </c>
      <c r="Y53" s="42">
        <v>7.5</v>
      </c>
      <c r="Z53" s="42">
        <v>8.75</v>
      </c>
      <c r="AA53" s="42">
        <v>7.5</v>
      </c>
      <c r="AB53" s="42">
        <v>7.5</v>
      </c>
      <c r="AC53" s="42">
        <v>5</v>
      </c>
      <c r="AD53" s="42">
        <v>5</v>
      </c>
      <c r="AE53" s="42">
        <v>7.5</v>
      </c>
      <c r="AF53" s="42">
        <v>5.833333333333333</v>
      </c>
      <c r="AG53" s="42">
        <v>10</v>
      </c>
      <c r="AH53" s="42">
        <v>7.5</v>
      </c>
      <c r="AI53" s="42">
        <v>10</v>
      </c>
      <c r="AJ53" s="42">
        <v>9.166666666666666</v>
      </c>
      <c r="AK53" s="42">
        <v>7.5</v>
      </c>
      <c r="AL53" s="42">
        <v>10</v>
      </c>
      <c r="AM53" s="47">
        <v>2</v>
      </c>
      <c r="AN53" s="47">
        <v>4</v>
      </c>
      <c r="AO53" s="47">
        <v>10</v>
      </c>
      <c r="AP53" s="47">
        <v>7.5</v>
      </c>
      <c r="AQ53" s="47">
        <v>8.75</v>
      </c>
      <c r="AR53" s="47">
        <v>7.5</v>
      </c>
      <c r="AS53" s="42">
        <v>6.45</v>
      </c>
      <c r="AT53" s="42">
        <v>0</v>
      </c>
      <c r="AU53" s="42">
        <v>0</v>
      </c>
      <c r="AV53" s="42">
        <v>0</v>
      </c>
      <c r="AW53" s="42">
        <v>10</v>
      </c>
      <c r="AX53" s="42">
        <v>10</v>
      </c>
      <c r="AY53" s="42">
        <v>10</v>
      </c>
      <c r="AZ53" s="42">
        <v>0</v>
      </c>
      <c r="BA53" s="71">
        <v>3.3333333333333335</v>
      </c>
      <c r="BB53" s="43">
        <f t="shared" si="0"/>
        <v>5.990791800230349</v>
      </c>
      <c r="BC53" s="44">
        <v>5.71</v>
      </c>
      <c r="BD53" s="45">
        <f t="shared" si="1"/>
        <v>5.850395900115174</v>
      </c>
      <c r="BE53" s="61">
        <f t="shared" si="2"/>
        <v>135</v>
      </c>
      <c r="BF53" s="72">
        <f t="shared" si="3"/>
        <v>5.85</v>
      </c>
      <c r="BG53" s="73">
        <f t="shared" si="4"/>
        <v>4.360055253911682</v>
      </c>
      <c r="BH53" s="73">
        <f t="shared" si="5"/>
        <v>7.856445280343046</v>
      </c>
      <c r="BI53" s="73">
        <f t="shared" si="6"/>
        <v>5.873333333333333</v>
      </c>
    </row>
    <row r="54" spans="1:61" ht="15" customHeight="1">
      <c r="A54" s="41" t="s">
        <v>207</v>
      </c>
      <c r="B54" s="42" t="s">
        <v>60</v>
      </c>
      <c r="C54" s="42" t="s">
        <v>60</v>
      </c>
      <c r="D54" s="42" t="s">
        <v>60</v>
      </c>
      <c r="E54" s="42">
        <v>4.16117985599594</v>
      </c>
      <c r="F54" s="42">
        <v>6.158692532172828</v>
      </c>
      <c r="G54" s="42">
        <v>10</v>
      </c>
      <c r="H54" s="42">
        <v>10</v>
      </c>
      <c r="I54" s="42">
        <v>5</v>
      </c>
      <c r="J54" s="42">
        <v>10</v>
      </c>
      <c r="K54" s="42">
        <v>10</v>
      </c>
      <c r="L54" s="42">
        <v>9</v>
      </c>
      <c r="M54" s="42">
        <v>2.4</v>
      </c>
      <c r="N54" s="42">
        <v>10</v>
      </c>
      <c r="O54" s="47">
        <v>0</v>
      </c>
      <c r="P54" s="47">
        <v>0</v>
      </c>
      <c r="Q54" s="47">
        <v>0</v>
      </c>
      <c r="R54" s="47">
        <v>4.133333333333334</v>
      </c>
      <c r="S54" s="42">
        <v>6.430675288502054</v>
      </c>
      <c r="T54" s="42">
        <v>5</v>
      </c>
      <c r="U54" s="42">
        <v>10</v>
      </c>
      <c r="V54" s="42">
        <v>5</v>
      </c>
      <c r="W54" s="42">
        <v>6.666666666666667</v>
      </c>
      <c r="X54" s="42" t="s">
        <v>60</v>
      </c>
      <c r="Y54" s="42" t="s">
        <v>60</v>
      </c>
      <c r="Z54" s="42" t="s">
        <v>60</v>
      </c>
      <c r="AA54" s="42" t="s">
        <v>60</v>
      </c>
      <c r="AB54" s="42" t="s">
        <v>60</v>
      </c>
      <c r="AC54" s="42" t="s">
        <v>60</v>
      </c>
      <c r="AD54" s="42" t="s">
        <v>60</v>
      </c>
      <c r="AE54" s="42" t="s">
        <v>60</v>
      </c>
      <c r="AF54" s="42" t="s">
        <v>60</v>
      </c>
      <c r="AG54" s="42" t="s">
        <v>60</v>
      </c>
      <c r="AH54" s="42" t="s">
        <v>60</v>
      </c>
      <c r="AI54" s="42" t="s">
        <v>60</v>
      </c>
      <c r="AJ54" s="42" t="s">
        <v>60</v>
      </c>
      <c r="AK54" s="42" t="s">
        <v>60</v>
      </c>
      <c r="AL54" s="42">
        <v>10</v>
      </c>
      <c r="AM54" s="47">
        <v>1</v>
      </c>
      <c r="AN54" s="47">
        <v>1.5</v>
      </c>
      <c r="AO54" s="47" t="s">
        <v>60</v>
      </c>
      <c r="AP54" s="47" t="s">
        <v>60</v>
      </c>
      <c r="AQ54" s="47" t="s">
        <v>60</v>
      </c>
      <c r="AR54" s="47" t="s">
        <v>60</v>
      </c>
      <c r="AS54" s="42">
        <v>4.166666666666667</v>
      </c>
      <c r="AT54" s="42">
        <v>10</v>
      </c>
      <c r="AU54" s="42">
        <v>10</v>
      </c>
      <c r="AV54" s="42">
        <v>10</v>
      </c>
      <c r="AW54" s="42">
        <v>0</v>
      </c>
      <c r="AX54" s="42">
        <v>0</v>
      </c>
      <c r="AY54" s="42">
        <v>0</v>
      </c>
      <c r="AZ54" s="42">
        <v>5</v>
      </c>
      <c r="BA54" s="71">
        <v>5</v>
      </c>
      <c r="BB54" s="43">
        <f t="shared" si="0"/>
        <v>5.286852675013388</v>
      </c>
      <c r="BC54" s="44">
        <v>7.11</v>
      </c>
      <c r="BD54" s="45">
        <f t="shared" si="1"/>
        <v>6.198426337506694</v>
      </c>
      <c r="BE54" s="61">
        <f t="shared" si="2"/>
        <v>125</v>
      </c>
      <c r="BF54" s="72">
        <f t="shared" si="3"/>
        <v>6.2</v>
      </c>
      <c r="BG54" s="73">
        <f t="shared" si="4"/>
        <v>4.16117985599594</v>
      </c>
      <c r="BH54" s="73">
        <f t="shared" si="5"/>
        <v>6.430675288502054</v>
      </c>
      <c r="BI54" s="73">
        <f t="shared" si="6"/>
        <v>5.277777777777778</v>
      </c>
    </row>
    <row r="55" spans="1:61" ht="15" customHeight="1">
      <c r="A55" s="41" t="s">
        <v>108</v>
      </c>
      <c r="B55" s="42">
        <v>5.442875549270938</v>
      </c>
      <c r="C55" s="42">
        <v>6.33884445172297</v>
      </c>
      <c r="D55" s="42">
        <v>5.425855642127656</v>
      </c>
      <c r="E55" s="42">
        <v>5.7358585477071875</v>
      </c>
      <c r="F55" s="42">
        <v>8.295612752280073</v>
      </c>
      <c r="G55" s="42">
        <v>10</v>
      </c>
      <c r="H55" s="42">
        <v>10</v>
      </c>
      <c r="I55" s="42">
        <v>5</v>
      </c>
      <c r="J55" s="42">
        <v>10</v>
      </c>
      <c r="K55" s="42">
        <v>9.946337536892942</v>
      </c>
      <c r="L55" s="42">
        <v>8.989267507378589</v>
      </c>
      <c r="M55" s="42">
        <v>10</v>
      </c>
      <c r="N55" s="42">
        <v>7.5</v>
      </c>
      <c r="O55" s="47">
        <v>5</v>
      </c>
      <c r="P55" s="47">
        <v>5</v>
      </c>
      <c r="Q55" s="47">
        <v>5</v>
      </c>
      <c r="R55" s="47">
        <v>7.5</v>
      </c>
      <c r="S55" s="42">
        <v>8.261626753219554</v>
      </c>
      <c r="T55" s="42">
        <v>10</v>
      </c>
      <c r="U55" s="42">
        <v>5</v>
      </c>
      <c r="V55" s="42">
        <v>10</v>
      </c>
      <c r="W55" s="42">
        <v>8.333333333333334</v>
      </c>
      <c r="X55" s="42">
        <v>7.5</v>
      </c>
      <c r="Y55" s="42">
        <v>10</v>
      </c>
      <c r="Z55" s="42">
        <v>8.75</v>
      </c>
      <c r="AA55" s="42">
        <v>10</v>
      </c>
      <c r="AB55" s="42">
        <v>7.5</v>
      </c>
      <c r="AC55" s="42">
        <v>7.5</v>
      </c>
      <c r="AD55" s="42">
        <v>7.5</v>
      </c>
      <c r="AE55" s="42">
        <v>10</v>
      </c>
      <c r="AF55" s="42">
        <v>8.333333333333334</v>
      </c>
      <c r="AG55" s="42">
        <v>5</v>
      </c>
      <c r="AH55" s="42">
        <v>7.5</v>
      </c>
      <c r="AI55" s="42">
        <v>10</v>
      </c>
      <c r="AJ55" s="42">
        <v>7.5</v>
      </c>
      <c r="AK55" s="42">
        <v>8.333333333333334</v>
      </c>
      <c r="AL55" s="42">
        <v>10</v>
      </c>
      <c r="AM55" s="47">
        <v>6</v>
      </c>
      <c r="AN55" s="47">
        <v>5</v>
      </c>
      <c r="AO55" s="47">
        <v>10</v>
      </c>
      <c r="AP55" s="47">
        <v>7.5</v>
      </c>
      <c r="AQ55" s="47">
        <v>8.75</v>
      </c>
      <c r="AR55" s="47">
        <v>10</v>
      </c>
      <c r="AS55" s="42">
        <v>7.95</v>
      </c>
      <c r="AT55" s="42">
        <v>5</v>
      </c>
      <c r="AU55" s="42">
        <v>5</v>
      </c>
      <c r="AV55" s="42">
        <v>5</v>
      </c>
      <c r="AW55" s="42">
        <v>10</v>
      </c>
      <c r="AX55" s="42">
        <v>10</v>
      </c>
      <c r="AY55" s="42">
        <v>10</v>
      </c>
      <c r="AZ55" s="42">
        <v>10</v>
      </c>
      <c r="BA55" s="71">
        <v>8.333333333333334</v>
      </c>
      <c r="BB55" s="43">
        <f t="shared" si="0"/>
        <v>7.669371325231685</v>
      </c>
      <c r="BC55" s="44">
        <v>7.98</v>
      </c>
      <c r="BD55" s="45">
        <f t="shared" si="1"/>
        <v>7.824685662615843</v>
      </c>
      <c r="BE55" s="61">
        <f t="shared" si="2"/>
        <v>43</v>
      </c>
      <c r="BF55" s="72">
        <f t="shared" si="3"/>
        <v>7.82</v>
      </c>
      <c r="BG55" s="73">
        <f t="shared" si="4"/>
        <v>5.7358585477071875</v>
      </c>
      <c r="BH55" s="73">
        <f t="shared" si="5"/>
        <v>8.261626753219554</v>
      </c>
      <c r="BI55" s="73">
        <f t="shared" si="6"/>
        <v>8.34</v>
      </c>
    </row>
    <row r="56" spans="1:61" ht="15" customHeight="1">
      <c r="A56" s="41" t="s">
        <v>109</v>
      </c>
      <c r="B56" s="42">
        <v>8.639534789659772</v>
      </c>
      <c r="C56" s="42">
        <v>8.248239705462714</v>
      </c>
      <c r="D56" s="42">
        <v>7.608850905774192</v>
      </c>
      <c r="E56" s="42">
        <v>8.165541800298893</v>
      </c>
      <c r="F56" s="42">
        <v>9.718607013376094</v>
      </c>
      <c r="G56" s="42">
        <v>10</v>
      </c>
      <c r="H56" s="42">
        <v>10</v>
      </c>
      <c r="I56" s="42">
        <v>10</v>
      </c>
      <c r="J56" s="42">
        <v>10</v>
      </c>
      <c r="K56" s="42">
        <v>10</v>
      </c>
      <c r="L56" s="42">
        <v>10</v>
      </c>
      <c r="M56" s="42">
        <v>10</v>
      </c>
      <c r="N56" s="42">
        <v>10</v>
      </c>
      <c r="O56" s="47">
        <v>10</v>
      </c>
      <c r="P56" s="47">
        <v>10</v>
      </c>
      <c r="Q56" s="47">
        <v>10</v>
      </c>
      <c r="R56" s="47">
        <v>10</v>
      </c>
      <c r="S56" s="42">
        <v>9.906202337792031</v>
      </c>
      <c r="T56" s="42">
        <v>10</v>
      </c>
      <c r="U56" s="42">
        <v>10</v>
      </c>
      <c r="V56" s="42">
        <v>10</v>
      </c>
      <c r="W56" s="42">
        <v>10</v>
      </c>
      <c r="X56" s="42">
        <v>10</v>
      </c>
      <c r="Y56" s="42">
        <v>10</v>
      </c>
      <c r="Z56" s="42">
        <v>10</v>
      </c>
      <c r="AA56" s="42">
        <v>10</v>
      </c>
      <c r="AB56" s="42">
        <v>10</v>
      </c>
      <c r="AC56" s="42">
        <v>10</v>
      </c>
      <c r="AD56" s="42">
        <v>10</v>
      </c>
      <c r="AE56" s="42">
        <v>10</v>
      </c>
      <c r="AF56" s="42">
        <v>10</v>
      </c>
      <c r="AG56" s="42">
        <v>10</v>
      </c>
      <c r="AH56" s="42">
        <v>10</v>
      </c>
      <c r="AI56" s="42">
        <v>10</v>
      </c>
      <c r="AJ56" s="42">
        <v>10</v>
      </c>
      <c r="AK56" s="42">
        <v>10</v>
      </c>
      <c r="AL56" s="42">
        <v>10</v>
      </c>
      <c r="AM56" s="47">
        <v>8</v>
      </c>
      <c r="AN56" s="47">
        <v>8</v>
      </c>
      <c r="AO56" s="47">
        <v>10</v>
      </c>
      <c r="AP56" s="47">
        <v>10</v>
      </c>
      <c r="AQ56" s="47">
        <v>10</v>
      </c>
      <c r="AR56" s="47">
        <v>10</v>
      </c>
      <c r="AS56" s="42">
        <v>9.2</v>
      </c>
      <c r="AT56" s="42">
        <v>10</v>
      </c>
      <c r="AU56" s="42">
        <v>10</v>
      </c>
      <c r="AV56" s="42">
        <v>10</v>
      </c>
      <c r="AW56" s="42">
        <v>10</v>
      </c>
      <c r="AX56" s="42">
        <v>10</v>
      </c>
      <c r="AY56" s="42">
        <v>10</v>
      </c>
      <c r="AZ56" s="42">
        <v>10</v>
      </c>
      <c r="BA56" s="71">
        <v>10</v>
      </c>
      <c r="BB56" s="43">
        <f t="shared" si="0"/>
        <v>9.437936034522732</v>
      </c>
      <c r="BC56" s="44">
        <v>7.55</v>
      </c>
      <c r="BD56" s="45">
        <f t="shared" si="1"/>
        <v>8.493968017261366</v>
      </c>
      <c r="BE56" s="61">
        <f t="shared" si="2"/>
        <v>13</v>
      </c>
      <c r="BF56" s="72">
        <f t="shared" si="3"/>
        <v>8.49</v>
      </c>
      <c r="BG56" s="73">
        <f t="shared" si="4"/>
        <v>8.165541800298893</v>
      </c>
      <c r="BH56" s="73">
        <f t="shared" si="5"/>
        <v>9.906202337792031</v>
      </c>
      <c r="BI56" s="73">
        <f t="shared" si="6"/>
        <v>9.84</v>
      </c>
    </row>
    <row r="57" spans="1:61" ht="15" customHeight="1">
      <c r="A57" s="41" t="s">
        <v>110</v>
      </c>
      <c r="B57" s="42">
        <v>6.4449598818959855</v>
      </c>
      <c r="C57" s="42">
        <v>6.077133901058182</v>
      </c>
      <c r="D57" s="42">
        <v>4.962068052257429</v>
      </c>
      <c r="E57" s="42">
        <v>5.828053945070532</v>
      </c>
      <c r="F57" s="42">
        <v>9.316117819592423</v>
      </c>
      <c r="G57" s="42">
        <v>10</v>
      </c>
      <c r="H57" s="42">
        <v>10</v>
      </c>
      <c r="I57" s="42">
        <v>7.5</v>
      </c>
      <c r="J57" s="42">
        <v>10</v>
      </c>
      <c r="K57" s="42">
        <v>9.977600738996419</v>
      </c>
      <c r="L57" s="42">
        <v>9.495520147799283</v>
      </c>
      <c r="M57" s="42">
        <v>9.6</v>
      </c>
      <c r="N57" s="42">
        <v>10</v>
      </c>
      <c r="O57" s="47">
        <v>5</v>
      </c>
      <c r="P57" s="47">
        <v>5</v>
      </c>
      <c r="Q57" s="47">
        <v>5</v>
      </c>
      <c r="R57" s="47">
        <v>8.200000000000001</v>
      </c>
      <c r="S57" s="42">
        <v>9.003879322463902</v>
      </c>
      <c r="T57" s="42">
        <v>10</v>
      </c>
      <c r="U57" s="42">
        <v>10</v>
      </c>
      <c r="V57" s="42">
        <v>10</v>
      </c>
      <c r="W57" s="42">
        <v>10</v>
      </c>
      <c r="X57" s="42">
        <v>7.5</v>
      </c>
      <c r="Y57" s="42">
        <v>10</v>
      </c>
      <c r="Z57" s="42">
        <v>8.75</v>
      </c>
      <c r="AA57" s="42">
        <v>10</v>
      </c>
      <c r="AB57" s="42">
        <v>7.5</v>
      </c>
      <c r="AC57" s="42">
        <v>7.5</v>
      </c>
      <c r="AD57" s="42">
        <v>10</v>
      </c>
      <c r="AE57" s="42">
        <v>10</v>
      </c>
      <c r="AF57" s="42">
        <v>9.166666666666666</v>
      </c>
      <c r="AG57" s="42">
        <v>7.5</v>
      </c>
      <c r="AH57" s="42">
        <v>7.5</v>
      </c>
      <c r="AI57" s="42">
        <v>7.5</v>
      </c>
      <c r="AJ57" s="42">
        <v>7.5</v>
      </c>
      <c r="AK57" s="42">
        <v>8.541666666666666</v>
      </c>
      <c r="AL57" s="42">
        <v>10</v>
      </c>
      <c r="AM57" s="47">
        <v>7.333333333333333</v>
      </c>
      <c r="AN57" s="47">
        <v>7.5</v>
      </c>
      <c r="AO57" s="47">
        <v>10</v>
      </c>
      <c r="AP57" s="47">
        <v>10</v>
      </c>
      <c r="AQ57" s="47">
        <v>10</v>
      </c>
      <c r="AR57" s="47">
        <v>10</v>
      </c>
      <c r="AS57" s="42">
        <v>8.966666666666665</v>
      </c>
      <c r="AT57" s="42">
        <v>10</v>
      </c>
      <c r="AU57" s="42">
        <v>5</v>
      </c>
      <c r="AV57" s="42">
        <v>7.5</v>
      </c>
      <c r="AW57" s="42">
        <v>0</v>
      </c>
      <c r="AX57" s="42">
        <v>10</v>
      </c>
      <c r="AY57" s="42">
        <v>5</v>
      </c>
      <c r="AZ57" s="42">
        <v>10</v>
      </c>
      <c r="BA57" s="71">
        <v>7.5</v>
      </c>
      <c r="BB57" s="43">
        <f t="shared" si="0"/>
        <v>8.083816650216942</v>
      </c>
      <c r="BC57" s="44">
        <v>6.41</v>
      </c>
      <c r="BD57" s="45">
        <f t="shared" si="1"/>
        <v>7.246908325108471</v>
      </c>
      <c r="BE57" s="61">
        <f t="shared" si="2"/>
        <v>59</v>
      </c>
      <c r="BF57" s="72">
        <f t="shared" si="3"/>
        <v>7.25</v>
      </c>
      <c r="BG57" s="73">
        <f t="shared" si="4"/>
        <v>5.828053945070532</v>
      </c>
      <c r="BH57" s="73">
        <f t="shared" si="5"/>
        <v>9.003879322463902</v>
      </c>
      <c r="BI57" s="73">
        <f t="shared" si="6"/>
        <v>8.751666666666665</v>
      </c>
    </row>
    <row r="58" spans="1:61" ht="15" customHeight="1">
      <c r="A58" s="41" t="s">
        <v>111</v>
      </c>
      <c r="B58" s="42">
        <v>6.628315583117578</v>
      </c>
      <c r="C58" s="42">
        <v>5.91384521171071</v>
      </c>
      <c r="D58" s="42">
        <v>4.924811472228713</v>
      </c>
      <c r="E58" s="42">
        <v>5.822324089019001</v>
      </c>
      <c r="F58" s="42">
        <v>9.450524003474472</v>
      </c>
      <c r="G58" s="42">
        <v>10</v>
      </c>
      <c r="H58" s="42">
        <v>10</v>
      </c>
      <c r="I58" s="42">
        <v>5</v>
      </c>
      <c r="J58" s="42">
        <v>10</v>
      </c>
      <c r="K58" s="42">
        <v>9.92640048605119</v>
      </c>
      <c r="L58" s="42">
        <v>8.98528009721024</v>
      </c>
      <c r="M58" s="42">
        <v>10</v>
      </c>
      <c r="N58" s="42">
        <v>10</v>
      </c>
      <c r="O58" s="47">
        <v>5</v>
      </c>
      <c r="P58" s="47">
        <v>5</v>
      </c>
      <c r="Q58" s="47">
        <v>5</v>
      </c>
      <c r="R58" s="47">
        <v>8.333333333333334</v>
      </c>
      <c r="S58" s="42">
        <v>8.92304581133935</v>
      </c>
      <c r="T58" s="42">
        <v>10</v>
      </c>
      <c r="U58" s="42">
        <v>10</v>
      </c>
      <c r="V58" s="42">
        <v>10</v>
      </c>
      <c r="W58" s="42">
        <v>10</v>
      </c>
      <c r="X58" s="42">
        <v>7.5</v>
      </c>
      <c r="Y58" s="42">
        <v>10</v>
      </c>
      <c r="Z58" s="42">
        <v>8.75</v>
      </c>
      <c r="AA58" s="42">
        <v>10</v>
      </c>
      <c r="AB58" s="42">
        <v>10</v>
      </c>
      <c r="AC58" s="42">
        <v>10</v>
      </c>
      <c r="AD58" s="42">
        <v>10</v>
      </c>
      <c r="AE58" s="42">
        <v>10</v>
      </c>
      <c r="AF58" s="42">
        <v>10</v>
      </c>
      <c r="AG58" s="42">
        <v>10</v>
      </c>
      <c r="AH58" s="42">
        <v>10</v>
      </c>
      <c r="AI58" s="42">
        <v>10</v>
      </c>
      <c r="AJ58" s="42">
        <v>10</v>
      </c>
      <c r="AK58" s="42">
        <v>10</v>
      </c>
      <c r="AL58" s="42">
        <v>10</v>
      </c>
      <c r="AM58" s="47">
        <v>4.666666666666667</v>
      </c>
      <c r="AN58" s="47">
        <v>4.75</v>
      </c>
      <c r="AO58" s="47">
        <v>10</v>
      </c>
      <c r="AP58" s="47">
        <v>10</v>
      </c>
      <c r="AQ58" s="47">
        <v>10</v>
      </c>
      <c r="AR58" s="47">
        <v>10</v>
      </c>
      <c r="AS58" s="42">
        <v>7.883333333333335</v>
      </c>
      <c r="AT58" s="42">
        <v>5</v>
      </c>
      <c r="AU58" s="42">
        <v>5</v>
      </c>
      <c r="AV58" s="42">
        <v>5</v>
      </c>
      <c r="AW58" s="42">
        <v>10</v>
      </c>
      <c r="AX58" s="42">
        <v>10</v>
      </c>
      <c r="AY58" s="42">
        <v>10</v>
      </c>
      <c r="AZ58" s="42">
        <v>5</v>
      </c>
      <c r="BA58" s="71">
        <v>6.666666666666667</v>
      </c>
      <c r="BB58" s="43">
        <f t="shared" si="0"/>
        <v>8.016342475089587</v>
      </c>
      <c r="BC58" s="44">
        <v>6.93</v>
      </c>
      <c r="BD58" s="45">
        <f t="shared" si="1"/>
        <v>7.473171237544793</v>
      </c>
      <c r="BE58" s="61">
        <f t="shared" si="2"/>
        <v>48</v>
      </c>
      <c r="BF58" s="72">
        <f t="shared" si="3"/>
        <v>7.47</v>
      </c>
      <c r="BG58" s="73">
        <f t="shared" si="4"/>
        <v>5.822324089019001</v>
      </c>
      <c r="BH58" s="73">
        <f t="shared" si="5"/>
        <v>8.92304581133935</v>
      </c>
      <c r="BI58" s="73">
        <f t="shared" si="6"/>
        <v>8.66</v>
      </c>
    </row>
    <row r="59" spans="1:61" ht="15" customHeight="1">
      <c r="A59" s="41" t="s">
        <v>112</v>
      </c>
      <c r="B59" s="42">
        <v>5.6124831089659555</v>
      </c>
      <c r="C59" s="42">
        <v>3.644213454329697</v>
      </c>
      <c r="D59" s="42">
        <v>3.0061521143155643</v>
      </c>
      <c r="E59" s="42">
        <v>4.087616225870406</v>
      </c>
      <c r="F59" s="42">
        <v>0</v>
      </c>
      <c r="G59" s="42">
        <v>10</v>
      </c>
      <c r="H59" s="42">
        <v>10</v>
      </c>
      <c r="I59" s="42">
        <v>5</v>
      </c>
      <c r="J59" s="42">
        <v>10</v>
      </c>
      <c r="K59" s="42">
        <v>10</v>
      </c>
      <c r="L59" s="42">
        <v>9</v>
      </c>
      <c r="M59" s="42">
        <v>10</v>
      </c>
      <c r="N59" s="42">
        <v>10</v>
      </c>
      <c r="O59" s="47">
        <v>10</v>
      </c>
      <c r="P59" s="47">
        <v>10</v>
      </c>
      <c r="Q59" s="47">
        <v>10</v>
      </c>
      <c r="R59" s="47">
        <v>10</v>
      </c>
      <c r="S59" s="42">
        <v>6.333333333333333</v>
      </c>
      <c r="T59" s="42">
        <v>10</v>
      </c>
      <c r="U59" s="42">
        <v>10</v>
      </c>
      <c r="V59" s="42">
        <v>10</v>
      </c>
      <c r="W59" s="42">
        <v>10</v>
      </c>
      <c r="X59" s="42">
        <v>7.5</v>
      </c>
      <c r="Y59" s="42">
        <v>7.5</v>
      </c>
      <c r="Z59" s="42">
        <v>7.5</v>
      </c>
      <c r="AA59" s="42">
        <v>7.5</v>
      </c>
      <c r="AB59" s="42">
        <v>7.5</v>
      </c>
      <c r="AC59" s="42">
        <v>7.5</v>
      </c>
      <c r="AD59" s="42">
        <v>7.5</v>
      </c>
      <c r="AE59" s="42">
        <v>7.5</v>
      </c>
      <c r="AF59" s="42">
        <v>7.5</v>
      </c>
      <c r="AG59" s="42">
        <v>7.5</v>
      </c>
      <c r="AH59" s="42">
        <v>7.5</v>
      </c>
      <c r="AI59" s="42">
        <v>7.5</v>
      </c>
      <c r="AJ59" s="42">
        <v>7.5</v>
      </c>
      <c r="AK59" s="42">
        <v>7.5</v>
      </c>
      <c r="AL59" s="42">
        <v>10</v>
      </c>
      <c r="AM59" s="47">
        <v>4</v>
      </c>
      <c r="AN59" s="47">
        <v>4</v>
      </c>
      <c r="AO59" s="47">
        <v>7.5</v>
      </c>
      <c r="AP59" s="47">
        <v>7.5</v>
      </c>
      <c r="AQ59" s="47">
        <v>7.5</v>
      </c>
      <c r="AR59" s="47">
        <v>7.5</v>
      </c>
      <c r="AS59" s="42">
        <v>6.6</v>
      </c>
      <c r="AT59" s="42">
        <v>5</v>
      </c>
      <c r="AU59" s="42">
        <v>5</v>
      </c>
      <c r="AV59" s="42">
        <v>5</v>
      </c>
      <c r="AW59" s="42">
        <v>10</v>
      </c>
      <c r="AX59" s="42">
        <v>10</v>
      </c>
      <c r="AY59" s="42" t="s">
        <v>60</v>
      </c>
      <c r="AZ59" s="42">
        <v>10</v>
      </c>
      <c r="BA59" s="71">
        <v>7.5</v>
      </c>
      <c r="BB59" s="43">
        <f t="shared" si="0"/>
        <v>6.515237389800935</v>
      </c>
      <c r="BC59" s="44">
        <v>7.5</v>
      </c>
      <c r="BD59" s="45">
        <f t="shared" si="1"/>
        <v>7.007618694900467</v>
      </c>
      <c r="BE59" s="61">
        <f t="shared" si="2"/>
        <v>68</v>
      </c>
      <c r="BF59" s="72">
        <f t="shared" si="3"/>
        <v>7.01</v>
      </c>
      <c r="BG59" s="73">
        <f t="shared" si="4"/>
        <v>4.087616225870406</v>
      </c>
      <c r="BH59" s="73">
        <f t="shared" si="5"/>
        <v>6.333333333333333</v>
      </c>
      <c r="BI59" s="73">
        <f t="shared" si="6"/>
        <v>7.82</v>
      </c>
    </row>
    <row r="60" spans="1:61" ht="15" customHeight="1">
      <c r="A60" s="41" t="s">
        <v>225</v>
      </c>
      <c r="B60" s="42" t="s">
        <v>60</v>
      </c>
      <c r="C60" s="42" t="s">
        <v>60</v>
      </c>
      <c r="D60" s="42" t="s">
        <v>60</v>
      </c>
      <c r="E60" s="42">
        <v>3.0177895839003654</v>
      </c>
      <c r="F60" s="42">
        <v>6.3889810371864355</v>
      </c>
      <c r="G60" s="42">
        <v>10</v>
      </c>
      <c r="H60" s="42">
        <v>10</v>
      </c>
      <c r="I60" s="42">
        <v>7.5</v>
      </c>
      <c r="J60" s="42">
        <v>10</v>
      </c>
      <c r="K60" s="42">
        <v>10</v>
      </c>
      <c r="L60" s="42">
        <v>9.5</v>
      </c>
      <c r="M60" s="42">
        <v>0.4000000000000004</v>
      </c>
      <c r="N60" s="42">
        <v>7.5</v>
      </c>
      <c r="O60" s="47">
        <v>10</v>
      </c>
      <c r="P60" s="47">
        <v>5</v>
      </c>
      <c r="Q60" s="47">
        <v>7.5</v>
      </c>
      <c r="R60" s="47">
        <v>5.133333333333334</v>
      </c>
      <c r="S60" s="42">
        <v>7.0074381235065895</v>
      </c>
      <c r="T60" s="42">
        <v>10</v>
      </c>
      <c r="U60" s="42">
        <v>0</v>
      </c>
      <c r="V60" s="42">
        <v>5</v>
      </c>
      <c r="W60" s="42">
        <v>5</v>
      </c>
      <c r="X60" s="42">
        <v>10</v>
      </c>
      <c r="Y60" s="42">
        <v>7.5</v>
      </c>
      <c r="Z60" s="42">
        <v>8.75</v>
      </c>
      <c r="AA60" s="42">
        <v>7.5</v>
      </c>
      <c r="AB60" s="42">
        <v>7.5</v>
      </c>
      <c r="AC60" s="42">
        <v>7.5</v>
      </c>
      <c r="AD60" s="42">
        <v>7.5</v>
      </c>
      <c r="AE60" s="42">
        <v>7.5</v>
      </c>
      <c r="AF60" s="42">
        <v>7.5</v>
      </c>
      <c r="AG60" s="42">
        <v>10</v>
      </c>
      <c r="AH60" s="42">
        <v>10</v>
      </c>
      <c r="AI60" s="42">
        <v>10</v>
      </c>
      <c r="AJ60" s="42">
        <v>10</v>
      </c>
      <c r="AK60" s="42">
        <v>8.125</v>
      </c>
      <c r="AL60" s="42">
        <v>1.8537102317480958</v>
      </c>
      <c r="AM60" s="47">
        <v>3.6666666666666665</v>
      </c>
      <c r="AN60" s="47">
        <v>3</v>
      </c>
      <c r="AO60" s="47">
        <v>7.5</v>
      </c>
      <c r="AP60" s="47">
        <v>7.5</v>
      </c>
      <c r="AQ60" s="47">
        <v>7.5</v>
      </c>
      <c r="AR60" s="47">
        <v>7.5</v>
      </c>
      <c r="AS60" s="42">
        <v>4.704075379682952</v>
      </c>
      <c r="AT60" s="42">
        <v>0</v>
      </c>
      <c r="AU60" s="42">
        <v>0</v>
      </c>
      <c r="AV60" s="42">
        <v>0</v>
      </c>
      <c r="AW60" s="42">
        <v>0</v>
      </c>
      <c r="AX60" s="42">
        <v>0</v>
      </c>
      <c r="AY60" s="42">
        <v>0</v>
      </c>
      <c r="AZ60" s="42">
        <v>5</v>
      </c>
      <c r="BA60" s="71">
        <v>1.6666666666666667</v>
      </c>
      <c r="BB60" s="43">
        <f t="shared" si="0"/>
        <v>5.3308811314867</v>
      </c>
      <c r="BC60" s="44">
        <v>5.1</v>
      </c>
      <c r="BD60" s="45">
        <f t="shared" si="1"/>
        <v>5.21544056574335</v>
      </c>
      <c r="BE60" s="61">
        <f t="shared" si="2"/>
        <v>149</v>
      </c>
      <c r="BF60" s="72">
        <f t="shared" si="3"/>
        <v>5.22</v>
      </c>
      <c r="BG60" s="73">
        <f t="shared" si="4"/>
        <v>3.0177895839003654</v>
      </c>
      <c r="BH60" s="73">
        <f t="shared" si="5"/>
        <v>7.0074381235065895</v>
      </c>
      <c r="BI60" s="73">
        <f t="shared" si="6"/>
        <v>5.649148409269924</v>
      </c>
    </row>
    <row r="61" spans="1:61" ht="15" customHeight="1">
      <c r="A61" s="41" t="s">
        <v>113</v>
      </c>
      <c r="B61" s="42" t="s">
        <v>60</v>
      </c>
      <c r="C61" s="42" t="s">
        <v>60</v>
      </c>
      <c r="D61" s="42" t="s">
        <v>60</v>
      </c>
      <c r="E61" s="42">
        <v>3.0479923247660623</v>
      </c>
      <c r="F61" s="42">
        <v>5.88530116527152</v>
      </c>
      <c r="G61" s="42">
        <v>10</v>
      </c>
      <c r="H61" s="42">
        <v>10</v>
      </c>
      <c r="I61" s="42">
        <v>5</v>
      </c>
      <c r="J61" s="42">
        <v>10</v>
      </c>
      <c r="K61" s="42">
        <v>10</v>
      </c>
      <c r="L61" s="42">
        <v>9</v>
      </c>
      <c r="M61" s="42">
        <v>5</v>
      </c>
      <c r="N61" s="42">
        <v>10</v>
      </c>
      <c r="O61" s="47">
        <v>5</v>
      </c>
      <c r="P61" s="47" t="s">
        <v>60</v>
      </c>
      <c r="Q61" s="47">
        <v>5</v>
      </c>
      <c r="R61" s="47">
        <v>6.666666666666667</v>
      </c>
      <c r="S61" s="42">
        <v>7.18398927731273</v>
      </c>
      <c r="T61" s="42">
        <v>10</v>
      </c>
      <c r="U61" s="42">
        <v>10</v>
      </c>
      <c r="V61" s="42">
        <v>10</v>
      </c>
      <c r="W61" s="42">
        <v>10</v>
      </c>
      <c r="X61" s="42" t="s">
        <v>60</v>
      </c>
      <c r="Y61" s="42" t="s">
        <v>60</v>
      </c>
      <c r="Z61" s="42" t="s">
        <v>60</v>
      </c>
      <c r="AA61" s="42" t="s">
        <v>60</v>
      </c>
      <c r="AB61" s="42" t="s">
        <v>60</v>
      </c>
      <c r="AC61" s="42" t="s">
        <v>60</v>
      </c>
      <c r="AD61" s="42" t="s">
        <v>60</v>
      </c>
      <c r="AE61" s="42" t="s">
        <v>60</v>
      </c>
      <c r="AF61" s="42" t="s">
        <v>60</v>
      </c>
      <c r="AG61" s="42" t="s">
        <v>60</v>
      </c>
      <c r="AH61" s="42" t="s">
        <v>60</v>
      </c>
      <c r="AI61" s="42" t="s">
        <v>60</v>
      </c>
      <c r="AJ61" s="42" t="s">
        <v>60</v>
      </c>
      <c r="AK61" s="42" t="s">
        <v>60</v>
      </c>
      <c r="AL61" s="42">
        <v>10</v>
      </c>
      <c r="AM61" s="47">
        <v>4.333333333333333</v>
      </c>
      <c r="AN61" s="47">
        <v>4</v>
      </c>
      <c r="AO61" s="47" t="s">
        <v>60</v>
      </c>
      <c r="AP61" s="47" t="s">
        <v>60</v>
      </c>
      <c r="AQ61" s="47" t="s">
        <v>60</v>
      </c>
      <c r="AR61" s="47" t="s">
        <v>60</v>
      </c>
      <c r="AS61" s="42">
        <v>6.111111111111111</v>
      </c>
      <c r="AT61" s="42">
        <v>5</v>
      </c>
      <c r="AU61" s="42">
        <v>5</v>
      </c>
      <c r="AV61" s="42">
        <v>5</v>
      </c>
      <c r="AW61" s="42">
        <v>10</v>
      </c>
      <c r="AX61" s="42">
        <v>10</v>
      </c>
      <c r="AY61" s="42">
        <v>10</v>
      </c>
      <c r="AZ61" s="42">
        <v>10</v>
      </c>
      <c r="BA61" s="71">
        <v>8.333333333333334</v>
      </c>
      <c r="BB61" s="43">
        <f t="shared" si="0"/>
        <v>6.632069474593772</v>
      </c>
      <c r="BC61" s="44">
        <v>6.08</v>
      </c>
      <c r="BD61" s="45">
        <f t="shared" si="1"/>
        <v>6.356034737296886</v>
      </c>
      <c r="BE61" s="61">
        <f t="shared" si="2"/>
        <v>118</v>
      </c>
      <c r="BF61" s="72">
        <f t="shared" si="3"/>
        <v>6.36</v>
      </c>
      <c r="BG61" s="73">
        <f t="shared" si="4"/>
        <v>3.0479923247660623</v>
      </c>
      <c r="BH61" s="73">
        <f t="shared" si="5"/>
        <v>7.18398927731273</v>
      </c>
      <c r="BI61" s="73">
        <f t="shared" si="6"/>
        <v>8.148148148148147</v>
      </c>
    </row>
    <row r="62" spans="1:61" ht="15" customHeight="1">
      <c r="A62" s="41" t="s">
        <v>114</v>
      </c>
      <c r="B62" s="42" t="s">
        <v>60</v>
      </c>
      <c r="C62" s="42" t="s">
        <v>60</v>
      </c>
      <c r="D62" s="42" t="s">
        <v>60</v>
      </c>
      <c r="E62" s="42">
        <v>4.214015230496236</v>
      </c>
      <c r="F62" s="42">
        <v>2.2147967262878</v>
      </c>
      <c r="G62" s="42">
        <v>10</v>
      </c>
      <c r="H62" s="42">
        <v>10</v>
      </c>
      <c r="I62" s="42">
        <v>7.5</v>
      </c>
      <c r="J62" s="42">
        <v>10</v>
      </c>
      <c r="K62" s="42">
        <v>10</v>
      </c>
      <c r="L62" s="42">
        <v>9.5</v>
      </c>
      <c r="M62" s="42" t="s">
        <v>60</v>
      </c>
      <c r="N62" s="42" t="s">
        <v>60</v>
      </c>
      <c r="O62" s="47" t="s">
        <v>60</v>
      </c>
      <c r="P62" s="47" t="s">
        <v>60</v>
      </c>
      <c r="Q62" s="47" t="s">
        <v>60</v>
      </c>
      <c r="R62" s="47" t="s">
        <v>60</v>
      </c>
      <c r="S62" s="42">
        <v>5.8573983631439</v>
      </c>
      <c r="T62" s="42">
        <v>10</v>
      </c>
      <c r="U62" s="42">
        <v>10</v>
      </c>
      <c r="V62" s="42" t="s">
        <v>60</v>
      </c>
      <c r="W62" s="42">
        <v>10</v>
      </c>
      <c r="X62" s="42" t="s">
        <v>60</v>
      </c>
      <c r="Y62" s="42" t="s">
        <v>60</v>
      </c>
      <c r="Z62" s="42" t="s">
        <v>60</v>
      </c>
      <c r="AA62" s="42" t="s">
        <v>60</v>
      </c>
      <c r="AB62" s="42" t="s">
        <v>60</v>
      </c>
      <c r="AC62" s="42" t="s">
        <v>60</v>
      </c>
      <c r="AD62" s="42" t="s">
        <v>60</v>
      </c>
      <c r="AE62" s="42" t="s">
        <v>60</v>
      </c>
      <c r="AF62" s="42" t="s">
        <v>60</v>
      </c>
      <c r="AG62" s="42" t="s">
        <v>60</v>
      </c>
      <c r="AH62" s="42" t="s">
        <v>60</v>
      </c>
      <c r="AI62" s="42" t="s">
        <v>60</v>
      </c>
      <c r="AJ62" s="42" t="s">
        <v>60</v>
      </c>
      <c r="AK62" s="42" t="s">
        <v>60</v>
      </c>
      <c r="AL62" s="42">
        <v>10</v>
      </c>
      <c r="AM62" s="47">
        <v>6.333333333333333</v>
      </c>
      <c r="AN62" s="47">
        <v>6.5</v>
      </c>
      <c r="AO62" s="47" t="s">
        <v>60</v>
      </c>
      <c r="AP62" s="47" t="s">
        <v>60</v>
      </c>
      <c r="AQ62" s="47" t="s">
        <v>60</v>
      </c>
      <c r="AR62" s="47" t="s">
        <v>60</v>
      </c>
      <c r="AS62" s="42">
        <v>7.611111111111111</v>
      </c>
      <c r="AT62" s="42" t="s">
        <v>60</v>
      </c>
      <c r="AU62" s="42" t="s">
        <v>60</v>
      </c>
      <c r="AV62" s="42" t="s">
        <v>60</v>
      </c>
      <c r="AW62" s="42">
        <v>0</v>
      </c>
      <c r="AX62" s="42">
        <v>10</v>
      </c>
      <c r="AY62" s="42">
        <v>5</v>
      </c>
      <c r="AZ62" s="42" t="s">
        <v>60</v>
      </c>
      <c r="BA62" s="71">
        <v>5</v>
      </c>
      <c r="BB62" s="43">
        <f t="shared" si="0"/>
        <v>6.286371916928553</v>
      </c>
      <c r="BC62" s="44">
        <v>5.98</v>
      </c>
      <c r="BD62" s="45">
        <f t="shared" si="1"/>
        <v>6.133185958464276</v>
      </c>
      <c r="BE62" s="61">
        <f t="shared" si="2"/>
        <v>126</v>
      </c>
      <c r="BF62" s="72">
        <f t="shared" si="3"/>
        <v>6.13</v>
      </c>
      <c r="BG62" s="73">
        <f t="shared" si="4"/>
        <v>4.214015230496236</v>
      </c>
      <c r="BH62" s="73">
        <f t="shared" si="5"/>
        <v>5.8573983631439</v>
      </c>
      <c r="BI62" s="73">
        <f t="shared" si="6"/>
        <v>7.537037037037037</v>
      </c>
    </row>
    <row r="63" spans="1:61" ht="15" customHeight="1">
      <c r="A63" s="41" t="s">
        <v>115</v>
      </c>
      <c r="B63" s="42" t="s">
        <v>60</v>
      </c>
      <c r="C63" s="42" t="s">
        <v>60</v>
      </c>
      <c r="D63" s="42" t="s">
        <v>60</v>
      </c>
      <c r="E63" s="42">
        <v>3.297202090079589</v>
      </c>
      <c r="F63" s="42">
        <v>5.93551901403452</v>
      </c>
      <c r="G63" s="42">
        <v>5</v>
      </c>
      <c r="H63" s="42">
        <v>10</v>
      </c>
      <c r="I63" s="42">
        <v>5</v>
      </c>
      <c r="J63" s="42">
        <v>10</v>
      </c>
      <c r="K63" s="42">
        <v>10</v>
      </c>
      <c r="L63" s="42">
        <v>8</v>
      </c>
      <c r="M63" s="42">
        <v>10</v>
      </c>
      <c r="N63" s="42">
        <v>10</v>
      </c>
      <c r="O63" s="47">
        <v>5</v>
      </c>
      <c r="P63" s="47">
        <v>5</v>
      </c>
      <c r="Q63" s="47">
        <v>5</v>
      </c>
      <c r="R63" s="47">
        <v>8.333333333333334</v>
      </c>
      <c r="S63" s="42">
        <v>7.422950782455952</v>
      </c>
      <c r="T63" s="42">
        <v>10</v>
      </c>
      <c r="U63" s="42">
        <v>10</v>
      </c>
      <c r="V63" s="42">
        <v>10</v>
      </c>
      <c r="W63" s="42">
        <v>10</v>
      </c>
      <c r="X63" s="42">
        <v>10</v>
      </c>
      <c r="Y63" s="42">
        <v>10</v>
      </c>
      <c r="Z63" s="42">
        <v>10</v>
      </c>
      <c r="AA63" s="42">
        <v>10</v>
      </c>
      <c r="AB63" s="42">
        <v>10</v>
      </c>
      <c r="AC63" s="42">
        <v>10</v>
      </c>
      <c r="AD63" s="42">
        <v>10</v>
      </c>
      <c r="AE63" s="42">
        <v>10</v>
      </c>
      <c r="AF63" s="42">
        <v>10</v>
      </c>
      <c r="AG63" s="42">
        <v>10</v>
      </c>
      <c r="AH63" s="42">
        <v>10</v>
      </c>
      <c r="AI63" s="42">
        <v>2.5</v>
      </c>
      <c r="AJ63" s="42">
        <v>7.5</v>
      </c>
      <c r="AK63" s="42">
        <v>9.375</v>
      </c>
      <c r="AL63" s="42">
        <v>10</v>
      </c>
      <c r="AM63" s="47">
        <v>5</v>
      </c>
      <c r="AN63" s="47">
        <v>5.75</v>
      </c>
      <c r="AO63" s="47">
        <v>10</v>
      </c>
      <c r="AP63" s="47">
        <v>10</v>
      </c>
      <c r="AQ63" s="47">
        <v>10</v>
      </c>
      <c r="AR63" s="47">
        <v>10</v>
      </c>
      <c r="AS63" s="42">
        <v>8.15</v>
      </c>
      <c r="AT63" s="42">
        <v>5</v>
      </c>
      <c r="AU63" s="42">
        <v>10</v>
      </c>
      <c r="AV63" s="42">
        <v>7.5</v>
      </c>
      <c r="AW63" s="42">
        <v>10</v>
      </c>
      <c r="AX63" s="42">
        <v>10</v>
      </c>
      <c r="AY63" s="42">
        <v>10</v>
      </c>
      <c r="AZ63" s="42">
        <v>10</v>
      </c>
      <c r="BA63" s="71">
        <v>9.166666666666666</v>
      </c>
      <c r="BB63" s="43">
        <f t="shared" si="0"/>
        <v>7.349204884800551</v>
      </c>
      <c r="BC63" s="44">
        <v>6.99</v>
      </c>
      <c r="BD63" s="45">
        <f t="shared" si="1"/>
        <v>7.169602442400276</v>
      </c>
      <c r="BE63" s="61">
        <f t="shared" si="2"/>
        <v>61</v>
      </c>
      <c r="BF63" s="72">
        <f t="shared" si="3"/>
        <v>7.17</v>
      </c>
      <c r="BG63" s="73">
        <f t="shared" si="4"/>
        <v>3.297202090079589</v>
      </c>
      <c r="BH63" s="73">
        <f t="shared" si="5"/>
        <v>7.422950782455952</v>
      </c>
      <c r="BI63" s="73">
        <f t="shared" si="6"/>
        <v>9.338333333333333</v>
      </c>
    </row>
    <row r="64" spans="1:61" ht="15" customHeight="1">
      <c r="A64" s="41" t="s">
        <v>116</v>
      </c>
      <c r="B64" s="42">
        <v>3.5266270217280242</v>
      </c>
      <c r="C64" s="42">
        <v>4.5093075816959285</v>
      </c>
      <c r="D64" s="42">
        <v>2.0721557388984295</v>
      </c>
      <c r="E64" s="42">
        <v>3.369363447440794</v>
      </c>
      <c r="F64" s="42">
        <v>0</v>
      </c>
      <c r="G64" s="42">
        <v>5</v>
      </c>
      <c r="H64" s="42">
        <v>10</v>
      </c>
      <c r="I64" s="42">
        <v>7.5</v>
      </c>
      <c r="J64" s="42">
        <v>10</v>
      </c>
      <c r="K64" s="42">
        <v>9.97487967363672</v>
      </c>
      <c r="L64" s="42">
        <v>8.494975934727345</v>
      </c>
      <c r="M64" s="42">
        <v>10</v>
      </c>
      <c r="N64" s="42">
        <v>10</v>
      </c>
      <c r="O64" s="47">
        <v>5</v>
      </c>
      <c r="P64" s="47">
        <v>5</v>
      </c>
      <c r="Q64" s="47">
        <v>5</v>
      </c>
      <c r="R64" s="47">
        <v>8.333333333333334</v>
      </c>
      <c r="S64" s="42">
        <v>5.609436422686893</v>
      </c>
      <c r="T64" s="42">
        <v>5</v>
      </c>
      <c r="U64" s="42">
        <v>10</v>
      </c>
      <c r="V64" s="42">
        <v>5</v>
      </c>
      <c r="W64" s="42">
        <v>6.666666666666667</v>
      </c>
      <c r="X64" s="42">
        <v>5</v>
      </c>
      <c r="Y64" s="42">
        <v>7.5</v>
      </c>
      <c r="Z64" s="42">
        <v>6.25</v>
      </c>
      <c r="AA64" s="42">
        <v>7.5</v>
      </c>
      <c r="AB64" s="42">
        <v>7.5</v>
      </c>
      <c r="AC64" s="42">
        <v>7.5</v>
      </c>
      <c r="AD64" s="42">
        <v>7.5</v>
      </c>
      <c r="AE64" s="42">
        <v>7.5</v>
      </c>
      <c r="AF64" s="42">
        <v>7.5</v>
      </c>
      <c r="AG64" s="42">
        <v>5</v>
      </c>
      <c r="AH64" s="42">
        <v>5</v>
      </c>
      <c r="AI64" s="42">
        <v>5</v>
      </c>
      <c r="AJ64" s="42">
        <v>5</v>
      </c>
      <c r="AK64" s="42">
        <v>6.875</v>
      </c>
      <c r="AL64" s="42">
        <v>10</v>
      </c>
      <c r="AM64" s="47">
        <v>3.6666666666666665</v>
      </c>
      <c r="AN64" s="47">
        <v>1.5</v>
      </c>
      <c r="AO64" s="47">
        <v>7.5</v>
      </c>
      <c r="AP64" s="47">
        <v>7.5</v>
      </c>
      <c r="AQ64" s="47">
        <v>7.5</v>
      </c>
      <c r="AR64" s="47">
        <v>7.5</v>
      </c>
      <c r="AS64" s="42">
        <v>6.033333333333333</v>
      </c>
      <c r="AT64" s="42">
        <v>10</v>
      </c>
      <c r="AU64" s="42">
        <v>10</v>
      </c>
      <c r="AV64" s="42">
        <v>10</v>
      </c>
      <c r="AW64" s="42">
        <v>10</v>
      </c>
      <c r="AX64" s="42">
        <v>10</v>
      </c>
      <c r="AY64" s="42">
        <v>10</v>
      </c>
      <c r="AZ64" s="42">
        <v>10</v>
      </c>
      <c r="BA64" s="71">
        <v>10</v>
      </c>
      <c r="BB64" s="43">
        <f t="shared" si="0"/>
        <v>5.8271999675319215</v>
      </c>
      <c r="BC64" s="44">
        <v>7.24</v>
      </c>
      <c r="BD64" s="45">
        <f t="shared" si="1"/>
        <v>6.533599983765961</v>
      </c>
      <c r="BE64" s="61">
        <f t="shared" si="2"/>
        <v>101</v>
      </c>
      <c r="BF64" s="72">
        <f t="shared" si="3"/>
        <v>6.53</v>
      </c>
      <c r="BG64" s="73">
        <f t="shared" si="4"/>
        <v>3.369363447440794</v>
      </c>
      <c r="BH64" s="73">
        <f t="shared" si="5"/>
        <v>5.609436422686893</v>
      </c>
      <c r="BI64" s="73">
        <f t="shared" si="6"/>
        <v>7.165000000000001</v>
      </c>
    </row>
    <row r="65" spans="1:61" ht="15" customHeight="1">
      <c r="A65" s="41" t="s">
        <v>229</v>
      </c>
      <c r="B65" s="42">
        <v>7.862472786011719</v>
      </c>
      <c r="C65" s="42">
        <v>7.582196378817111</v>
      </c>
      <c r="D65" s="42">
        <v>7.945328586329659</v>
      </c>
      <c r="E65" s="42">
        <v>7.796665917052831</v>
      </c>
      <c r="F65" s="42">
        <v>9.648553774950507</v>
      </c>
      <c r="G65" s="42" t="s">
        <v>60</v>
      </c>
      <c r="H65" s="42">
        <v>10</v>
      </c>
      <c r="I65" s="42" t="s">
        <v>60</v>
      </c>
      <c r="J65" s="42">
        <v>10</v>
      </c>
      <c r="K65" s="42">
        <v>10</v>
      </c>
      <c r="L65" s="42">
        <v>10</v>
      </c>
      <c r="M65" s="42">
        <v>10</v>
      </c>
      <c r="N65" s="42">
        <v>7.5</v>
      </c>
      <c r="O65" s="47">
        <v>5</v>
      </c>
      <c r="P65" s="47">
        <v>10</v>
      </c>
      <c r="Q65" s="47">
        <v>7.5</v>
      </c>
      <c r="R65" s="47">
        <v>8.333333333333334</v>
      </c>
      <c r="S65" s="42">
        <v>9.327295702761282</v>
      </c>
      <c r="T65" s="42" t="s">
        <v>60</v>
      </c>
      <c r="U65" s="42" t="s">
        <v>60</v>
      </c>
      <c r="V65" s="42">
        <v>10</v>
      </c>
      <c r="W65" s="42">
        <v>10</v>
      </c>
      <c r="X65" s="42">
        <v>10</v>
      </c>
      <c r="Y65" s="42">
        <v>10</v>
      </c>
      <c r="Z65" s="42">
        <v>10</v>
      </c>
      <c r="AA65" s="42">
        <v>10</v>
      </c>
      <c r="AB65" s="42">
        <v>10</v>
      </c>
      <c r="AC65" s="42">
        <v>7.5</v>
      </c>
      <c r="AD65" s="42">
        <v>10</v>
      </c>
      <c r="AE65" s="42">
        <v>10</v>
      </c>
      <c r="AF65" s="42">
        <v>9.166666666666666</v>
      </c>
      <c r="AG65" s="42">
        <v>10</v>
      </c>
      <c r="AH65" s="42">
        <v>10</v>
      </c>
      <c r="AI65" s="42">
        <v>10</v>
      </c>
      <c r="AJ65" s="42">
        <v>10</v>
      </c>
      <c r="AK65" s="42">
        <v>9.791666666666666</v>
      </c>
      <c r="AL65" s="42">
        <v>10</v>
      </c>
      <c r="AM65" s="47">
        <v>5.666666666666667</v>
      </c>
      <c r="AN65" s="47">
        <v>5.5</v>
      </c>
      <c r="AO65" s="47">
        <v>10</v>
      </c>
      <c r="AP65" s="47">
        <v>10</v>
      </c>
      <c r="AQ65" s="47">
        <v>10</v>
      </c>
      <c r="AR65" s="47">
        <v>10</v>
      </c>
      <c r="AS65" s="42">
        <v>8.233333333333334</v>
      </c>
      <c r="AT65" s="42">
        <v>10</v>
      </c>
      <c r="AU65" s="42">
        <v>10</v>
      </c>
      <c r="AV65" s="42">
        <v>10</v>
      </c>
      <c r="AW65" s="42" t="s">
        <v>60</v>
      </c>
      <c r="AX65" s="42" t="s">
        <v>60</v>
      </c>
      <c r="AY65" s="42" t="s">
        <v>60</v>
      </c>
      <c r="AZ65" s="42">
        <v>10</v>
      </c>
      <c r="BA65" s="71">
        <v>10</v>
      </c>
      <c r="BB65" s="43">
        <f t="shared" si="0"/>
        <v>9.083490404953528</v>
      </c>
      <c r="BC65" s="44">
        <v>9.03</v>
      </c>
      <c r="BD65" s="45">
        <f t="shared" si="1"/>
        <v>9.056745202476764</v>
      </c>
      <c r="BE65" s="61">
        <f t="shared" si="2"/>
        <v>1</v>
      </c>
      <c r="BF65" s="72">
        <f t="shared" si="3"/>
        <v>9.06</v>
      </c>
      <c r="BG65" s="73">
        <f t="shared" si="4"/>
        <v>7.796665917052831</v>
      </c>
      <c r="BH65" s="73">
        <f t="shared" si="5"/>
        <v>9.327295702761282</v>
      </c>
      <c r="BI65" s="73">
        <f t="shared" si="6"/>
        <v>9.605</v>
      </c>
    </row>
    <row r="66" spans="1:61" ht="15" customHeight="1">
      <c r="A66" s="41" t="s">
        <v>118</v>
      </c>
      <c r="B66" s="42">
        <v>7.191733258674243</v>
      </c>
      <c r="C66" s="42">
        <v>5.320952497571111</v>
      </c>
      <c r="D66" s="42">
        <v>5.507910084223612</v>
      </c>
      <c r="E66" s="42">
        <v>6.006865280156322</v>
      </c>
      <c r="F66" s="42">
        <v>8.933712585856187</v>
      </c>
      <c r="G66" s="42">
        <v>10</v>
      </c>
      <c r="H66" s="42">
        <v>10</v>
      </c>
      <c r="I66" s="42">
        <v>7.5</v>
      </c>
      <c r="J66" s="42">
        <v>10</v>
      </c>
      <c r="K66" s="42">
        <v>10</v>
      </c>
      <c r="L66" s="42">
        <v>9.5</v>
      </c>
      <c r="M66" s="42">
        <v>10</v>
      </c>
      <c r="N66" s="42">
        <v>10</v>
      </c>
      <c r="O66" s="47" t="s">
        <v>60</v>
      </c>
      <c r="P66" s="47" t="s">
        <v>60</v>
      </c>
      <c r="Q66" s="47" t="s">
        <v>60</v>
      </c>
      <c r="R66" s="47">
        <v>10</v>
      </c>
      <c r="S66" s="42">
        <v>9.477904195285396</v>
      </c>
      <c r="T66" s="42">
        <v>10</v>
      </c>
      <c r="U66" s="42">
        <v>10</v>
      </c>
      <c r="V66" s="42">
        <v>10</v>
      </c>
      <c r="W66" s="42">
        <v>10</v>
      </c>
      <c r="X66" s="42">
        <v>10</v>
      </c>
      <c r="Y66" s="42">
        <v>7.5</v>
      </c>
      <c r="Z66" s="42">
        <v>8.75</v>
      </c>
      <c r="AA66" s="42">
        <v>10</v>
      </c>
      <c r="AB66" s="42">
        <v>10</v>
      </c>
      <c r="AC66" s="42">
        <v>7.5</v>
      </c>
      <c r="AD66" s="42">
        <v>7.5</v>
      </c>
      <c r="AE66" s="42">
        <v>7.5</v>
      </c>
      <c r="AF66" s="42">
        <v>7.5</v>
      </c>
      <c r="AG66" s="42">
        <v>10</v>
      </c>
      <c r="AH66" s="42">
        <v>10</v>
      </c>
      <c r="AI66" s="42">
        <v>10</v>
      </c>
      <c r="AJ66" s="42">
        <v>10</v>
      </c>
      <c r="AK66" s="42">
        <v>9.375</v>
      </c>
      <c r="AL66" s="42">
        <v>10</v>
      </c>
      <c r="AM66" s="47">
        <v>6.333333333333333</v>
      </c>
      <c r="AN66" s="47">
        <v>6.5</v>
      </c>
      <c r="AO66" s="47">
        <v>10</v>
      </c>
      <c r="AP66" s="47">
        <v>10</v>
      </c>
      <c r="AQ66" s="47">
        <v>10</v>
      </c>
      <c r="AR66" s="47">
        <v>10</v>
      </c>
      <c r="AS66" s="42">
        <v>8.566666666666666</v>
      </c>
      <c r="AT66" s="42">
        <v>10</v>
      </c>
      <c r="AU66" s="42">
        <v>10</v>
      </c>
      <c r="AV66" s="42">
        <v>10</v>
      </c>
      <c r="AW66" s="42">
        <v>10</v>
      </c>
      <c r="AX66" s="42">
        <v>10</v>
      </c>
      <c r="AY66" s="42">
        <v>10</v>
      </c>
      <c r="AZ66" s="42">
        <v>10</v>
      </c>
      <c r="BA66" s="71">
        <v>10</v>
      </c>
      <c r="BB66" s="43">
        <f t="shared" si="0"/>
        <v>8.540359035527095</v>
      </c>
      <c r="BC66" s="44">
        <v>7.3</v>
      </c>
      <c r="BD66" s="45">
        <f t="shared" si="1"/>
        <v>7.920179517763547</v>
      </c>
      <c r="BE66" s="61">
        <f t="shared" si="2"/>
        <v>37</v>
      </c>
      <c r="BF66" s="72">
        <f t="shared" si="3"/>
        <v>7.92</v>
      </c>
      <c r="BG66" s="73">
        <f t="shared" si="4"/>
        <v>6.006865280156322</v>
      </c>
      <c r="BH66" s="73">
        <f t="shared" si="5"/>
        <v>9.477904195285396</v>
      </c>
      <c r="BI66" s="73">
        <f t="shared" si="6"/>
        <v>9.338333333333333</v>
      </c>
    </row>
    <row r="67" spans="1:61" ht="15" customHeight="1">
      <c r="A67" s="41" t="s">
        <v>119</v>
      </c>
      <c r="B67" s="42" t="s">
        <v>60</v>
      </c>
      <c r="C67" s="42" t="s">
        <v>60</v>
      </c>
      <c r="D67" s="42" t="s">
        <v>60</v>
      </c>
      <c r="E67" s="42">
        <v>7.768293543068886</v>
      </c>
      <c r="F67" s="42">
        <v>9.877961520268844</v>
      </c>
      <c r="G67" s="42">
        <v>10</v>
      </c>
      <c r="H67" s="42">
        <v>10</v>
      </c>
      <c r="I67" s="42">
        <v>10</v>
      </c>
      <c r="J67" s="42">
        <v>10</v>
      </c>
      <c r="K67" s="42">
        <v>10</v>
      </c>
      <c r="L67" s="42">
        <v>10</v>
      </c>
      <c r="M67" s="42">
        <v>10</v>
      </c>
      <c r="N67" s="42">
        <v>10</v>
      </c>
      <c r="O67" s="47">
        <v>10</v>
      </c>
      <c r="P67" s="47">
        <v>10</v>
      </c>
      <c r="Q67" s="47">
        <v>10</v>
      </c>
      <c r="R67" s="47">
        <v>10</v>
      </c>
      <c r="S67" s="42">
        <v>9.959320506756281</v>
      </c>
      <c r="T67" s="42">
        <v>10</v>
      </c>
      <c r="U67" s="42">
        <v>10</v>
      </c>
      <c r="V67" s="42">
        <v>10</v>
      </c>
      <c r="W67" s="42">
        <v>10</v>
      </c>
      <c r="X67" s="42">
        <v>10</v>
      </c>
      <c r="Y67" s="42">
        <v>10</v>
      </c>
      <c r="Z67" s="42">
        <v>10</v>
      </c>
      <c r="AA67" s="42">
        <v>10</v>
      </c>
      <c r="AB67" s="42">
        <v>10</v>
      </c>
      <c r="AC67" s="42">
        <v>10</v>
      </c>
      <c r="AD67" s="42">
        <v>10</v>
      </c>
      <c r="AE67" s="42">
        <v>10</v>
      </c>
      <c r="AF67" s="42">
        <v>10</v>
      </c>
      <c r="AG67" s="42">
        <v>10</v>
      </c>
      <c r="AH67" s="42">
        <v>10</v>
      </c>
      <c r="AI67" s="42">
        <v>10</v>
      </c>
      <c r="AJ67" s="42">
        <v>10</v>
      </c>
      <c r="AK67" s="42">
        <v>10</v>
      </c>
      <c r="AL67" s="42">
        <v>10</v>
      </c>
      <c r="AM67" s="47">
        <v>8.666666666666666</v>
      </c>
      <c r="AN67" s="47">
        <v>8.5</v>
      </c>
      <c r="AO67" s="47">
        <v>10</v>
      </c>
      <c r="AP67" s="47">
        <v>10</v>
      </c>
      <c r="AQ67" s="47">
        <v>10</v>
      </c>
      <c r="AR67" s="47">
        <v>10</v>
      </c>
      <c r="AS67" s="42">
        <v>9.433333333333334</v>
      </c>
      <c r="AT67" s="42">
        <v>10</v>
      </c>
      <c r="AU67" s="42">
        <v>10</v>
      </c>
      <c r="AV67" s="42">
        <v>10</v>
      </c>
      <c r="AW67" s="42">
        <v>10</v>
      </c>
      <c r="AX67" s="42">
        <v>10</v>
      </c>
      <c r="AY67" s="42">
        <v>10</v>
      </c>
      <c r="AZ67" s="42">
        <v>10</v>
      </c>
      <c r="BA67" s="71">
        <v>10</v>
      </c>
      <c r="BB67" s="43">
        <f t="shared" si="0"/>
        <v>9.375236845789626</v>
      </c>
      <c r="BC67" s="44">
        <v>7.06</v>
      </c>
      <c r="BD67" s="45">
        <f t="shared" si="1"/>
        <v>8.217618422894812</v>
      </c>
      <c r="BE67" s="61">
        <f t="shared" si="2"/>
        <v>25</v>
      </c>
      <c r="BF67" s="72">
        <f t="shared" si="3"/>
        <v>8.22</v>
      </c>
      <c r="BG67" s="73">
        <f t="shared" si="4"/>
        <v>7.768293543068886</v>
      </c>
      <c r="BH67" s="73">
        <f t="shared" si="5"/>
        <v>9.959320506756281</v>
      </c>
      <c r="BI67" s="73">
        <f t="shared" si="6"/>
        <v>9.886666666666667</v>
      </c>
    </row>
    <row r="68" spans="1:61" ht="15" customHeight="1">
      <c r="A68" s="41" t="s">
        <v>120</v>
      </c>
      <c r="B68" s="42">
        <v>4.29159189135709</v>
      </c>
      <c r="C68" s="42">
        <v>4.162211320357417</v>
      </c>
      <c r="D68" s="42">
        <v>4.695393908637123</v>
      </c>
      <c r="E68" s="42">
        <v>4.383065706783876</v>
      </c>
      <c r="F68" s="42">
        <v>8.663321286150676</v>
      </c>
      <c r="G68" s="42">
        <v>0</v>
      </c>
      <c r="H68" s="42">
        <v>9.890372170831043</v>
      </c>
      <c r="I68" s="42">
        <v>5</v>
      </c>
      <c r="J68" s="42">
        <v>9.874416946867484</v>
      </c>
      <c r="K68" s="42">
        <v>9.880181414880123</v>
      </c>
      <c r="L68" s="42">
        <v>6.928994106515731</v>
      </c>
      <c r="M68" s="42">
        <v>10</v>
      </c>
      <c r="N68" s="42">
        <v>5</v>
      </c>
      <c r="O68" s="47">
        <v>5</v>
      </c>
      <c r="P68" s="47">
        <v>5</v>
      </c>
      <c r="Q68" s="47">
        <v>5</v>
      </c>
      <c r="R68" s="47">
        <v>6.666666666666667</v>
      </c>
      <c r="S68" s="42">
        <v>7.419660686444359</v>
      </c>
      <c r="T68" s="42">
        <v>5</v>
      </c>
      <c r="U68" s="42">
        <v>10</v>
      </c>
      <c r="V68" s="42">
        <v>10</v>
      </c>
      <c r="W68" s="42">
        <v>8.333333333333334</v>
      </c>
      <c r="X68" s="42">
        <v>10</v>
      </c>
      <c r="Y68" s="42">
        <v>10</v>
      </c>
      <c r="Z68" s="42">
        <v>10</v>
      </c>
      <c r="AA68" s="42">
        <v>10</v>
      </c>
      <c r="AB68" s="42">
        <v>10</v>
      </c>
      <c r="AC68" s="42">
        <v>10</v>
      </c>
      <c r="AD68" s="42">
        <v>10</v>
      </c>
      <c r="AE68" s="42">
        <v>10</v>
      </c>
      <c r="AF68" s="42">
        <v>10</v>
      </c>
      <c r="AG68" s="42">
        <v>10</v>
      </c>
      <c r="AH68" s="42">
        <v>7.5</v>
      </c>
      <c r="AI68" s="42">
        <v>10</v>
      </c>
      <c r="AJ68" s="42">
        <v>9.166666666666666</v>
      </c>
      <c r="AK68" s="42">
        <v>9.791666666666666</v>
      </c>
      <c r="AL68" s="42">
        <v>9.845594606804283</v>
      </c>
      <c r="AM68" s="47">
        <v>6.333333333333333</v>
      </c>
      <c r="AN68" s="47">
        <v>5</v>
      </c>
      <c r="AO68" s="47">
        <v>7.5</v>
      </c>
      <c r="AP68" s="47">
        <v>5</v>
      </c>
      <c r="AQ68" s="47">
        <v>6.25</v>
      </c>
      <c r="AR68" s="47">
        <v>10</v>
      </c>
      <c r="AS68" s="42">
        <v>7.485785588027523</v>
      </c>
      <c r="AT68" s="42">
        <v>5</v>
      </c>
      <c r="AU68" s="42">
        <v>5</v>
      </c>
      <c r="AV68" s="42">
        <v>5</v>
      </c>
      <c r="AW68" s="42">
        <v>0</v>
      </c>
      <c r="AX68" s="42">
        <v>10</v>
      </c>
      <c r="AY68" s="42">
        <v>5</v>
      </c>
      <c r="AZ68" s="42">
        <v>5</v>
      </c>
      <c r="BA68" s="71">
        <v>5</v>
      </c>
      <c r="BB68" s="43">
        <f t="shared" si="0"/>
        <v>7.01176015710981</v>
      </c>
      <c r="BC68" s="44">
        <v>6.5</v>
      </c>
      <c r="BD68" s="45">
        <f t="shared" si="1"/>
        <v>6.755880078554905</v>
      </c>
      <c r="BE68" s="61">
        <f t="shared" si="2"/>
        <v>87</v>
      </c>
      <c r="BF68" s="72">
        <f t="shared" si="3"/>
        <v>6.76</v>
      </c>
      <c r="BG68" s="73">
        <f t="shared" si="4"/>
        <v>4.383065706783876</v>
      </c>
      <c r="BH68" s="73">
        <f t="shared" si="5"/>
        <v>7.419660686444359</v>
      </c>
      <c r="BI68" s="73">
        <f t="shared" si="6"/>
        <v>8.122157117605505</v>
      </c>
    </row>
    <row r="69" spans="1:61" ht="15" customHeight="1">
      <c r="A69" s="41" t="s">
        <v>121</v>
      </c>
      <c r="B69" s="42">
        <v>4.070916978673249</v>
      </c>
      <c r="C69" s="42">
        <v>4.31869555614479</v>
      </c>
      <c r="D69" s="42">
        <v>3.5296150196210747</v>
      </c>
      <c r="E69" s="42">
        <v>3.973075851479704</v>
      </c>
      <c r="F69" s="42">
        <v>9.778345588262795</v>
      </c>
      <c r="G69" s="42">
        <v>10</v>
      </c>
      <c r="H69" s="42">
        <v>10</v>
      </c>
      <c r="I69" s="42">
        <v>7.5</v>
      </c>
      <c r="J69" s="42">
        <v>9.975110181136651</v>
      </c>
      <c r="K69" s="42">
        <v>9.976420171603145</v>
      </c>
      <c r="L69" s="42">
        <v>9.490306070547959</v>
      </c>
      <c r="M69" s="42">
        <v>10</v>
      </c>
      <c r="N69" s="42">
        <v>7.5</v>
      </c>
      <c r="O69" s="47">
        <v>5</v>
      </c>
      <c r="P69" s="47">
        <v>5</v>
      </c>
      <c r="Q69" s="47">
        <v>5</v>
      </c>
      <c r="R69" s="47">
        <v>7.5</v>
      </c>
      <c r="S69" s="42">
        <v>8.92288388627025</v>
      </c>
      <c r="T69" s="42">
        <v>5</v>
      </c>
      <c r="U69" s="42">
        <v>10</v>
      </c>
      <c r="V69" s="42">
        <v>5</v>
      </c>
      <c r="W69" s="42">
        <v>6.666666666666667</v>
      </c>
      <c r="X69" s="42">
        <v>7.5</v>
      </c>
      <c r="Y69" s="42">
        <v>10</v>
      </c>
      <c r="Z69" s="42">
        <v>8.75</v>
      </c>
      <c r="AA69" s="42">
        <v>10</v>
      </c>
      <c r="AB69" s="42">
        <v>10</v>
      </c>
      <c r="AC69" s="42">
        <v>7.5</v>
      </c>
      <c r="AD69" s="42">
        <v>7.5</v>
      </c>
      <c r="AE69" s="42">
        <v>7.5</v>
      </c>
      <c r="AF69" s="42">
        <v>7.5</v>
      </c>
      <c r="AG69" s="42">
        <v>10</v>
      </c>
      <c r="AH69" s="42">
        <v>7.5</v>
      </c>
      <c r="AI69" s="42">
        <v>10</v>
      </c>
      <c r="AJ69" s="42">
        <v>9.166666666666666</v>
      </c>
      <c r="AK69" s="42">
        <v>9.166666666666666</v>
      </c>
      <c r="AL69" s="42">
        <v>10</v>
      </c>
      <c r="AM69" s="47">
        <v>4.666666666666667</v>
      </c>
      <c r="AN69" s="47">
        <v>5.5</v>
      </c>
      <c r="AO69" s="47">
        <v>10</v>
      </c>
      <c r="AP69" s="47">
        <v>7.5</v>
      </c>
      <c r="AQ69" s="47">
        <v>8.75</v>
      </c>
      <c r="AR69" s="47">
        <v>7.5</v>
      </c>
      <c r="AS69" s="42">
        <v>7.283333333333334</v>
      </c>
      <c r="AT69" s="42">
        <v>5</v>
      </c>
      <c r="AU69" s="42">
        <v>5</v>
      </c>
      <c r="AV69" s="42">
        <v>5</v>
      </c>
      <c r="AW69" s="42">
        <v>5</v>
      </c>
      <c r="AX69" s="42">
        <v>5</v>
      </c>
      <c r="AY69" s="42">
        <v>5</v>
      </c>
      <c r="AZ69" s="42">
        <v>5</v>
      </c>
      <c r="BA69" s="71">
        <v>5</v>
      </c>
      <c r="BB69" s="43">
        <f t="shared" si="0"/>
        <v>6.910656601104156</v>
      </c>
      <c r="BC69" s="44">
        <v>7.02</v>
      </c>
      <c r="BD69" s="45">
        <f t="shared" si="1"/>
        <v>6.965328300552078</v>
      </c>
      <c r="BE69" s="61">
        <f t="shared" si="2"/>
        <v>72</v>
      </c>
      <c r="BF69" s="72">
        <f t="shared" si="3"/>
        <v>6.97</v>
      </c>
      <c r="BG69" s="73">
        <f t="shared" si="4"/>
        <v>3.973075851479704</v>
      </c>
      <c r="BH69" s="73">
        <f t="shared" si="5"/>
        <v>8.92288388627025</v>
      </c>
      <c r="BI69" s="73">
        <f t="shared" si="6"/>
        <v>7.373333333333333</v>
      </c>
    </row>
    <row r="70" spans="1:61" ht="15" customHeight="1">
      <c r="A70" s="41" t="s">
        <v>122</v>
      </c>
      <c r="B70" s="42">
        <v>2.1429336564974553</v>
      </c>
      <c r="C70" s="42">
        <v>5.568671771522169</v>
      </c>
      <c r="D70" s="42">
        <v>3.8813523349975982</v>
      </c>
      <c r="E70" s="42">
        <v>3.8643192543390743</v>
      </c>
      <c r="F70" s="42">
        <v>8.091097404749863</v>
      </c>
      <c r="G70" s="42">
        <v>0</v>
      </c>
      <c r="H70" s="42">
        <v>10</v>
      </c>
      <c r="I70" s="42">
        <v>2.5</v>
      </c>
      <c r="J70" s="42">
        <v>9.944546566918056</v>
      </c>
      <c r="K70" s="42">
        <v>9.984643664684999</v>
      </c>
      <c r="L70" s="42">
        <v>6.485838046320612</v>
      </c>
      <c r="M70" s="42">
        <v>10</v>
      </c>
      <c r="N70" s="42">
        <v>7.5</v>
      </c>
      <c r="O70" s="47">
        <v>0</v>
      </c>
      <c r="P70" s="47">
        <v>0</v>
      </c>
      <c r="Q70" s="47">
        <v>0</v>
      </c>
      <c r="R70" s="47">
        <v>5.833333333333333</v>
      </c>
      <c r="S70" s="42">
        <v>6.803422928134602</v>
      </c>
      <c r="T70" s="42">
        <v>0</v>
      </c>
      <c r="U70" s="42">
        <v>0</v>
      </c>
      <c r="V70" s="42">
        <v>0</v>
      </c>
      <c r="W70" s="42">
        <v>0</v>
      </c>
      <c r="X70" s="42">
        <v>5</v>
      </c>
      <c r="Y70" s="42">
        <v>5</v>
      </c>
      <c r="Z70" s="42">
        <v>5</v>
      </c>
      <c r="AA70" s="42">
        <v>5</v>
      </c>
      <c r="AB70" s="42">
        <v>2.5</v>
      </c>
      <c r="AC70" s="42">
        <v>2.5</v>
      </c>
      <c r="AD70" s="42">
        <v>2.5</v>
      </c>
      <c r="AE70" s="42">
        <v>2.5</v>
      </c>
      <c r="AF70" s="42">
        <v>2.5</v>
      </c>
      <c r="AG70" s="42">
        <v>2.5</v>
      </c>
      <c r="AH70" s="42">
        <v>2.5</v>
      </c>
      <c r="AI70" s="42">
        <v>2.5</v>
      </c>
      <c r="AJ70" s="42">
        <v>2.5</v>
      </c>
      <c r="AK70" s="42">
        <v>3.125</v>
      </c>
      <c r="AL70" s="42">
        <v>10</v>
      </c>
      <c r="AM70" s="47">
        <v>0</v>
      </c>
      <c r="AN70" s="47">
        <v>1</v>
      </c>
      <c r="AO70" s="47">
        <v>5</v>
      </c>
      <c r="AP70" s="47">
        <v>2.5</v>
      </c>
      <c r="AQ70" s="47">
        <v>3.75</v>
      </c>
      <c r="AR70" s="47">
        <v>2.5</v>
      </c>
      <c r="AS70" s="42">
        <v>3.45</v>
      </c>
      <c r="AT70" s="42">
        <v>0</v>
      </c>
      <c r="AU70" s="42">
        <v>0</v>
      </c>
      <c r="AV70" s="42">
        <v>0</v>
      </c>
      <c r="AW70" s="42">
        <v>0</v>
      </c>
      <c r="AX70" s="42">
        <v>0</v>
      </c>
      <c r="AY70" s="42">
        <v>0</v>
      </c>
      <c r="AZ70" s="42">
        <v>5</v>
      </c>
      <c r="BA70" s="71">
        <v>1.6666666666666667</v>
      </c>
      <c r="BB70" s="43">
        <f t="shared" si="0"/>
        <v>3.991102212285086</v>
      </c>
      <c r="BC70" s="44">
        <v>5.27</v>
      </c>
      <c r="BD70" s="45">
        <f t="shared" si="1"/>
        <v>4.630551106142542</v>
      </c>
      <c r="BE70" s="61">
        <f t="shared" si="2"/>
        <v>157</v>
      </c>
      <c r="BF70" s="72">
        <f t="shared" si="3"/>
        <v>4.63</v>
      </c>
      <c r="BG70" s="73">
        <f t="shared" si="4"/>
        <v>3.8643192543390743</v>
      </c>
      <c r="BH70" s="73">
        <f t="shared" si="5"/>
        <v>6.803422928134602</v>
      </c>
      <c r="BI70" s="73">
        <f t="shared" si="6"/>
        <v>2.6483333333333334</v>
      </c>
    </row>
    <row r="71" spans="1:61" ht="15" customHeight="1">
      <c r="A71" s="41" t="s">
        <v>123</v>
      </c>
      <c r="B71" s="42" t="s">
        <v>60</v>
      </c>
      <c r="C71" s="42" t="s">
        <v>60</v>
      </c>
      <c r="D71" s="42" t="s">
        <v>60</v>
      </c>
      <c r="E71" s="42">
        <v>7.890189580216816</v>
      </c>
      <c r="F71" s="42">
        <v>9.556262962726386</v>
      </c>
      <c r="G71" s="42">
        <v>10</v>
      </c>
      <c r="H71" s="42">
        <v>10</v>
      </c>
      <c r="I71" s="42">
        <v>7.5</v>
      </c>
      <c r="J71" s="42">
        <v>10</v>
      </c>
      <c r="K71" s="42">
        <v>10</v>
      </c>
      <c r="L71" s="42">
        <v>9.5</v>
      </c>
      <c r="M71" s="42">
        <v>10</v>
      </c>
      <c r="N71" s="42">
        <v>10</v>
      </c>
      <c r="O71" s="47">
        <v>10</v>
      </c>
      <c r="P71" s="47">
        <v>10</v>
      </c>
      <c r="Q71" s="47">
        <v>10</v>
      </c>
      <c r="R71" s="47">
        <v>10</v>
      </c>
      <c r="S71" s="42">
        <v>9.685420987575462</v>
      </c>
      <c r="T71" s="42">
        <v>10</v>
      </c>
      <c r="U71" s="42">
        <v>10</v>
      </c>
      <c r="V71" s="42">
        <v>10</v>
      </c>
      <c r="W71" s="42">
        <v>10</v>
      </c>
      <c r="X71" s="42">
        <v>10</v>
      </c>
      <c r="Y71" s="42">
        <v>10</v>
      </c>
      <c r="Z71" s="42">
        <v>10</v>
      </c>
      <c r="AA71" s="42">
        <v>10</v>
      </c>
      <c r="AB71" s="42">
        <v>10</v>
      </c>
      <c r="AC71" s="42">
        <v>10</v>
      </c>
      <c r="AD71" s="42">
        <v>7.5</v>
      </c>
      <c r="AE71" s="42">
        <v>10</v>
      </c>
      <c r="AF71" s="42">
        <v>9.166666666666666</v>
      </c>
      <c r="AG71" s="42">
        <v>10</v>
      </c>
      <c r="AH71" s="42">
        <v>10</v>
      </c>
      <c r="AI71" s="42">
        <v>10</v>
      </c>
      <c r="AJ71" s="42">
        <v>10</v>
      </c>
      <c r="AK71" s="42">
        <v>9.791666666666666</v>
      </c>
      <c r="AL71" s="42">
        <v>10</v>
      </c>
      <c r="AM71" s="47">
        <v>8.333333333333334</v>
      </c>
      <c r="AN71" s="47">
        <v>8.5</v>
      </c>
      <c r="AO71" s="47">
        <v>10</v>
      </c>
      <c r="AP71" s="47">
        <v>10</v>
      </c>
      <c r="AQ71" s="47">
        <v>10</v>
      </c>
      <c r="AR71" s="47">
        <v>10</v>
      </c>
      <c r="AS71" s="42">
        <v>9.366666666666667</v>
      </c>
      <c r="AT71" s="42">
        <v>10</v>
      </c>
      <c r="AU71" s="42">
        <v>10</v>
      </c>
      <c r="AV71" s="42">
        <v>10</v>
      </c>
      <c r="AW71" s="42">
        <v>10</v>
      </c>
      <c r="AX71" s="42">
        <v>10</v>
      </c>
      <c r="AY71" s="42">
        <v>10</v>
      </c>
      <c r="AZ71" s="42">
        <v>10</v>
      </c>
      <c r="BA71" s="71">
        <v>10</v>
      </c>
      <c r="BB71" s="43">
        <f t="shared" si="0"/>
        <v>9.309735975281402</v>
      </c>
      <c r="BC71" s="44">
        <v>7.98</v>
      </c>
      <c r="BD71" s="45">
        <f t="shared" si="1"/>
        <v>8.644867987640701</v>
      </c>
      <c r="BE71" s="61">
        <f t="shared" si="2"/>
        <v>4</v>
      </c>
      <c r="BF71" s="72">
        <f t="shared" si="3"/>
        <v>8.64</v>
      </c>
      <c r="BG71" s="73">
        <f t="shared" si="4"/>
        <v>7.890189580216816</v>
      </c>
      <c r="BH71" s="73">
        <f t="shared" si="5"/>
        <v>9.685420987575462</v>
      </c>
      <c r="BI71" s="73">
        <f t="shared" si="6"/>
        <v>9.831666666666667</v>
      </c>
    </row>
    <row r="72" spans="1:61" ht="15" customHeight="1">
      <c r="A72" s="41" t="s">
        <v>124</v>
      </c>
      <c r="B72" s="42" t="s">
        <v>60</v>
      </c>
      <c r="C72" s="42" t="s">
        <v>60</v>
      </c>
      <c r="D72" s="42" t="s">
        <v>60</v>
      </c>
      <c r="E72" s="42">
        <v>6.823118868776751</v>
      </c>
      <c r="F72" s="42">
        <v>9.300257874436925</v>
      </c>
      <c r="G72" s="42">
        <v>10</v>
      </c>
      <c r="H72" s="42">
        <v>0</v>
      </c>
      <c r="I72" s="42">
        <v>2.5</v>
      </c>
      <c r="J72" s="42">
        <v>8.011936495571488</v>
      </c>
      <c r="K72" s="42">
        <v>6.2997675182881565</v>
      </c>
      <c r="L72" s="42">
        <v>5.3623408027719295</v>
      </c>
      <c r="M72" s="42">
        <v>10</v>
      </c>
      <c r="N72" s="42">
        <v>10</v>
      </c>
      <c r="O72" s="47">
        <v>10</v>
      </c>
      <c r="P72" s="47">
        <v>10</v>
      </c>
      <c r="Q72" s="47">
        <v>10</v>
      </c>
      <c r="R72" s="47">
        <v>10</v>
      </c>
      <c r="S72" s="42">
        <v>8.220866225736286</v>
      </c>
      <c r="T72" s="42">
        <v>0</v>
      </c>
      <c r="U72" s="42">
        <v>0</v>
      </c>
      <c r="V72" s="42">
        <v>5</v>
      </c>
      <c r="W72" s="42">
        <v>1.6666666666666667</v>
      </c>
      <c r="X72" s="42">
        <v>7.5</v>
      </c>
      <c r="Y72" s="42">
        <v>7.5</v>
      </c>
      <c r="Z72" s="42">
        <v>7.5</v>
      </c>
      <c r="AA72" s="42">
        <v>10</v>
      </c>
      <c r="AB72" s="42">
        <v>10</v>
      </c>
      <c r="AC72" s="42">
        <v>10</v>
      </c>
      <c r="AD72" s="42">
        <v>10</v>
      </c>
      <c r="AE72" s="42">
        <v>10</v>
      </c>
      <c r="AF72" s="42">
        <v>10</v>
      </c>
      <c r="AG72" s="42">
        <v>10</v>
      </c>
      <c r="AH72" s="42">
        <v>7.5</v>
      </c>
      <c r="AI72" s="42">
        <v>10</v>
      </c>
      <c r="AJ72" s="42">
        <v>9.166666666666666</v>
      </c>
      <c r="AK72" s="42">
        <v>9.791666666666666</v>
      </c>
      <c r="AL72" s="42">
        <v>0</v>
      </c>
      <c r="AM72" s="47">
        <v>7.666666666666667</v>
      </c>
      <c r="AN72" s="47">
        <v>6.5</v>
      </c>
      <c r="AO72" s="47">
        <v>10</v>
      </c>
      <c r="AP72" s="47">
        <v>10</v>
      </c>
      <c r="AQ72" s="47">
        <v>10</v>
      </c>
      <c r="AR72" s="47">
        <v>10</v>
      </c>
      <c r="AS72" s="42">
        <v>6.833333333333334</v>
      </c>
      <c r="AT72" s="42">
        <v>10</v>
      </c>
      <c r="AU72" s="42">
        <v>10</v>
      </c>
      <c r="AV72" s="42">
        <v>10</v>
      </c>
      <c r="AW72" s="42">
        <v>10</v>
      </c>
      <c r="AX72" s="42">
        <v>10</v>
      </c>
      <c r="AY72" s="42">
        <v>10</v>
      </c>
      <c r="AZ72" s="42">
        <v>10</v>
      </c>
      <c r="BA72" s="71">
        <v>10</v>
      </c>
      <c r="BB72" s="43">
        <f t="shared" si="0"/>
        <v>7.340162940294926</v>
      </c>
      <c r="BC72" s="44">
        <v>7.39</v>
      </c>
      <c r="BD72" s="45">
        <f t="shared" si="1"/>
        <v>7.365081470147462</v>
      </c>
      <c r="BE72" s="61">
        <f t="shared" si="2"/>
        <v>52</v>
      </c>
      <c r="BF72" s="72">
        <f t="shared" si="3"/>
        <v>7.37</v>
      </c>
      <c r="BG72" s="73">
        <f t="shared" si="4"/>
        <v>6.823118868776751</v>
      </c>
      <c r="BH72" s="73">
        <f t="shared" si="5"/>
        <v>8.220866225736286</v>
      </c>
      <c r="BI72" s="73">
        <f t="shared" si="6"/>
        <v>7.158333333333333</v>
      </c>
    </row>
    <row r="73" spans="1:61" ht="15" customHeight="1">
      <c r="A73" s="41" t="s">
        <v>125</v>
      </c>
      <c r="B73" s="42">
        <v>7.885577455744816</v>
      </c>
      <c r="C73" s="42">
        <v>5.778709699974851</v>
      </c>
      <c r="D73" s="42">
        <v>6.252176920358039</v>
      </c>
      <c r="E73" s="42">
        <v>6.638821358692568</v>
      </c>
      <c r="F73" s="42">
        <v>9.67438544557427</v>
      </c>
      <c r="G73" s="42">
        <v>10</v>
      </c>
      <c r="H73" s="42">
        <v>10</v>
      </c>
      <c r="I73" s="42">
        <v>10</v>
      </c>
      <c r="J73" s="42">
        <v>10</v>
      </c>
      <c r="K73" s="42">
        <v>9.990129815950677</v>
      </c>
      <c r="L73" s="42">
        <v>9.998025963190136</v>
      </c>
      <c r="M73" s="42">
        <v>10</v>
      </c>
      <c r="N73" s="42">
        <v>10</v>
      </c>
      <c r="O73" s="47">
        <v>10</v>
      </c>
      <c r="P73" s="47">
        <v>10</v>
      </c>
      <c r="Q73" s="47">
        <v>10</v>
      </c>
      <c r="R73" s="47">
        <v>10</v>
      </c>
      <c r="S73" s="42">
        <v>9.890803802921468</v>
      </c>
      <c r="T73" s="42">
        <v>10</v>
      </c>
      <c r="U73" s="42">
        <v>10</v>
      </c>
      <c r="V73" s="42">
        <v>10</v>
      </c>
      <c r="W73" s="42">
        <v>10</v>
      </c>
      <c r="X73" s="42">
        <v>10</v>
      </c>
      <c r="Y73" s="42">
        <v>10</v>
      </c>
      <c r="Z73" s="42">
        <v>10</v>
      </c>
      <c r="AA73" s="42">
        <v>10</v>
      </c>
      <c r="AB73" s="42">
        <v>10</v>
      </c>
      <c r="AC73" s="42">
        <v>10</v>
      </c>
      <c r="AD73" s="42">
        <v>10</v>
      </c>
      <c r="AE73" s="42">
        <v>10</v>
      </c>
      <c r="AF73" s="42">
        <v>10</v>
      </c>
      <c r="AG73" s="42">
        <v>10</v>
      </c>
      <c r="AH73" s="42">
        <v>10</v>
      </c>
      <c r="AI73" s="42">
        <v>10</v>
      </c>
      <c r="AJ73" s="42">
        <v>10</v>
      </c>
      <c r="AK73" s="42">
        <v>10</v>
      </c>
      <c r="AL73" s="42">
        <v>10</v>
      </c>
      <c r="AM73" s="47">
        <v>6</v>
      </c>
      <c r="AN73" s="47">
        <v>7.5</v>
      </c>
      <c r="AO73" s="47">
        <v>10</v>
      </c>
      <c r="AP73" s="47">
        <v>10</v>
      </c>
      <c r="AQ73" s="47">
        <v>10</v>
      </c>
      <c r="AR73" s="47">
        <v>10</v>
      </c>
      <c r="AS73" s="42">
        <v>8.7</v>
      </c>
      <c r="AT73" s="42">
        <v>10</v>
      </c>
      <c r="AU73" s="42">
        <v>10</v>
      </c>
      <c r="AV73" s="42">
        <v>10</v>
      </c>
      <c r="AW73" s="42">
        <v>10</v>
      </c>
      <c r="AX73" s="42">
        <v>10</v>
      </c>
      <c r="AY73" s="42">
        <v>10</v>
      </c>
      <c r="AZ73" s="42">
        <v>10</v>
      </c>
      <c r="BA73" s="71">
        <v>10</v>
      </c>
      <c r="BB73" s="43">
        <f t="shared" si="0"/>
        <v>9.00240629040351</v>
      </c>
      <c r="BC73" s="44">
        <v>7.17</v>
      </c>
      <c r="BD73" s="45">
        <f t="shared" si="1"/>
        <v>8.086203145201754</v>
      </c>
      <c r="BE73" s="61">
        <f t="shared" si="2"/>
        <v>28</v>
      </c>
      <c r="BF73" s="72">
        <f t="shared" si="3"/>
        <v>8.09</v>
      </c>
      <c r="BG73" s="73">
        <f t="shared" si="4"/>
        <v>6.638821358692568</v>
      </c>
      <c r="BH73" s="73">
        <f t="shared" si="5"/>
        <v>9.890803802921468</v>
      </c>
      <c r="BI73" s="73">
        <f t="shared" si="6"/>
        <v>9.74</v>
      </c>
    </row>
    <row r="74" spans="1:61" ht="15" customHeight="1">
      <c r="A74" s="41" t="s">
        <v>126</v>
      </c>
      <c r="B74" s="42">
        <v>5.397069323311317</v>
      </c>
      <c r="C74" s="42">
        <v>5.1591933519181605</v>
      </c>
      <c r="D74" s="42">
        <v>4.554866386179261</v>
      </c>
      <c r="E74" s="42">
        <v>5.03704302046958</v>
      </c>
      <c r="F74" s="42">
        <v>0</v>
      </c>
      <c r="G74" s="42">
        <v>10</v>
      </c>
      <c r="H74" s="42">
        <v>10</v>
      </c>
      <c r="I74" s="42">
        <v>5</v>
      </c>
      <c r="J74" s="42">
        <v>10</v>
      </c>
      <c r="K74" s="42">
        <v>9.926485561396687</v>
      </c>
      <c r="L74" s="42">
        <v>8.985297112279337</v>
      </c>
      <c r="M74" s="42">
        <v>10</v>
      </c>
      <c r="N74" s="42">
        <v>10</v>
      </c>
      <c r="O74" s="47">
        <v>10</v>
      </c>
      <c r="P74" s="47">
        <v>10</v>
      </c>
      <c r="Q74" s="47">
        <v>10</v>
      </c>
      <c r="R74" s="47">
        <v>10</v>
      </c>
      <c r="S74" s="42">
        <v>6.328432370759779</v>
      </c>
      <c r="T74" s="42">
        <v>10</v>
      </c>
      <c r="U74" s="42">
        <v>10</v>
      </c>
      <c r="V74" s="42">
        <v>5</v>
      </c>
      <c r="W74" s="42">
        <v>8.333333333333334</v>
      </c>
      <c r="X74" s="42">
        <v>7.5</v>
      </c>
      <c r="Y74" s="42">
        <v>10</v>
      </c>
      <c r="Z74" s="42">
        <v>8.75</v>
      </c>
      <c r="AA74" s="42">
        <v>10</v>
      </c>
      <c r="AB74" s="42">
        <v>10</v>
      </c>
      <c r="AC74" s="42">
        <v>7.5</v>
      </c>
      <c r="AD74" s="42">
        <v>7.5</v>
      </c>
      <c r="AE74" s="42">
        <v>7.5</v>
      </c>
      <c r="AF74" s="42">
        <v>7.5</v>
      </c>
      <c r="AG74" s="42">
        <v>7.5</v>
      </c>
      <c r="AH74" s="42">
        <v>7.5</v>
      </c>
      <c r="AI74" s="42">
        <v>7.5</v>
      </c>
      <c r="AJ74" s="42">
        <v>7.5</v>
      </c>
      <c r="AK74" s="42">
        <v>8.75</v>
      </c>
      <c r="AL74" s="42">
        <v>10</v>
      </c>
      <c r="AM74" s="47">
        <v>9</v>
      </c>
      <c r="AN74" s="47">
        <v>8</v>
      </c>
      <c r="AO74" s="47">
        <v>10</v>
      </c>
      <c r="AP74" s="47">
        <v>10</v>
      </c>
      <c r="AQ74" s="47">
        <v>10</v>
      </c>
      <c r="AR74" s="47">
        <v>10</v>
      </c>
      <c r="AS74" s="42">
        <v>9.4</v>
      </c>
      <c r="AT74" s="42">
        <v>10</v>
      </c>
      <c r="AU74" s="42">
        <v>10</v>
      </c>
      <c r="AV74" s="42">
        <v>10</v>
      </c>
      <c r="AW74" s="42">
        <v>0</v>
      </c>
      <c r="AX74" s="42">
        <v>10</v>
      </c>
      <c r="AY74" s="42">
        <v>5</v>
      </c>
      <c r="AZ74" s="42">
        <v>10</v>
      </c>
      <c r="BA74" s="71">
        <v>8.333333333333334</v>
      </c>
      <c r="BB74" s="43">
        <f t="shared" si="0"/>
        <v>7.198035514474007</v>
      </c>
      <c r="BC74" s="44">
        <v>7.21</v>
      </c>
      <c r="BD74" s="45">
        <f t="shared" si="1"/>
        <v>7.204017757237004</v>
      </c>
      <c r="BE74" s="61">
        <f t="shared" si="2"/>
        <v>60</v>
      </c>
      <c r="BF74" s="72">
        <f t="shared" si="3"/>
        <v>7.2</v>
      </c>
      <c r="BG74" s="73">
        <f t="shared" si="4"/>
        <v>5.03704302046958</v>
      </c>
      <c r="BH74" s="73">
        <f t="shared" si="5"/>
        <v>6.328432370759779</v>
      </c>
      <c r="BI74" s="73">
        <f t="shared" si="6"/>
        <v>8.713333333333335</v>
      </c>
    </row>
    <row r="75" spans="1:61" ht="15" customHeight="1">
      <c r="A75" s="41" t="s">
        <v>127</v>
      </c>
      <c r="B75" s="42">
        <v>7.691000301496818</v>
      </c>
      <c r="C75" s="42">
        <v>7.405537754202303</v>
      </c>
      <c r="D75" s="42">
        <v>7.365783929645975</v>
      </c>
      <c r="E75" s="42">
        <v>7.487440661781699</v>
      </c>
      <c r="F75" s="42">
        <v>9.884506893750736</v>
      </c>
      <c r="G75" s="42">
        <v>10</v>
      </c>
      <c r="H75" s="42">
        <v>10</v>
      </c>
      <c r="I75" s="42">
        <v>10</v>
      </c>
      <c r="J75" s="42">
        <v>10</v>
      </c>
      <c r="K75" s="42">
        <v>10</v>
      </c>
      <c r="L75" s="42">
        <v>10</v>
      </c>
      <c r="M75" s="42">
        <v>10</v>
      </c>
      <c r="N75" s="42">
        <v>7.5</v>
      </c>
      <c r="O75" s="47">
        <v>10</v>
      </c>
      <c r="P75" s="47">
        <v>10</v>
      </c>
      <c r="Q75" s="47">
        <v>10</v>
      </c>
      <c r="R75" s="47">
        <v>9.166666666666666</v>
      </c>
      <c r="S75" s="42">
        <v>9.683724520139135</v>
      </c>
      <c r="T75" s="42">
        <v>10</v>
      </c>
      <c r="U75" s="42">
        <v>10</v>
      </c>
      <c r="V75" s="42">
        <v>10</v>
      </c>
      <c r="W75" s="42">
        <v>10</v>
      </c>
      <c r="X75" s="42">
        <v>5</v>
      </c>
      <c r="Y75" s="42">
        <v>7.5</v>
      </c>
      <c r="Z75" s="42">
        <v>6.25</v>
      </c>
      <c r="AA75" s="42">
        <v>10</v>
      </c>
      <c r="AB75" s="42">
        <v>10</v>
      </c>
      <c r="AC75" s="42">
        <v>7.5</v>
      </c>
      <c r="AD75" s="42">
        <v>10</v>
      </c>
      <c r="AE75" s="42">
        <v>7.5</v>
      </c>
      <c r="AF75" s="42">
        <v>8.333333333333334</v>
      </c>
      <c r="AG75" s="42">
        <v>7.5</v>
      </c>
      <c r="AH75" s="42">
        <v>5</v>
      </c>
      <c r="AI75" s="42">
        <v>5</v>
      </c>
      <c r="AJ75" s="42">
        <v>5.833333333333333</v>
      </c>
      <c r="AK75" s="42">
        <v>8.541666666666668</v>
      </c>
      <c r="AL75" s="42">
        <v>10</v>
      </c>
      <c r="AM75" s="47">
        <v>8.333333333333334</v>
      </c>
      <c r="AN75" s="47">
        <v>6.5</v>
      </c>
      <c r="AO75" s="47">
        <v>10</v>
      </c>
      <c r="AP75" s="47">
        <v>10</v>
      </c>
      <c r="AQ75" s="47">
        <v>10</v>
      </c>
      <c r="AR75" s="47">
        <v>10</v>
      </c>
      <c r="AS75" s="42">
        <v>8.966666666666667</v>
      </c>
      <c r="AT75" s="42">
        <v>10</v>
      </c>
      <c r="AU75" s="42">
        <v>10</v>
      </c>
      <c r="AV75" s="42">
        <v>10</v>
      </c>
      <c r="AW75" s="42">
        <v>10</v>
      </c>
      <c r="AX75" s="42">
        <v>10</v>
      </c>
      <c r="AY75" s="42">
        <v>10</v>
      </c>
      <c r="AZ75" s="42">
        <v>10</v>
      </c>
      <c r="BA75" s="71">
        <v>10</v>
      </c>
      <c r="BB75" s="43">
        <f t="shared" si="0"/>
        <v>8.668624628813543</v>
      </c>
      <c r="BC75" s="44">
        <v>7.42</v>
      </c>
      <c r="BD75" s="45">
        <f t="shared" si="1"/>
        <v>8.04431231440677</v>
      </c>
      <c r="BE75" s="61">
        <f t="shared" si="2"/>
        <v>32</v>
      </c>
      <c r="BF75" s="72">
        <f t="shared" si="3"/>
        <v>8.04</v>
      </c>
      <c r="BG75" s="73">
        <f t="shared" si="4"/>
        <v>7.487440661781699</v>
      </c>
      <c r="BH75" s="73">
        <f t="shared" si="5"/>
        <v>9.683724520139135</v>
      </c>
      <c r="BI75" s="73">
        <f t="shared" si="6"/>
        <v>8.751666666666667</v>
      </c>
    </row>
    <row r="76" spans="1:61" ht="15" customHeight="1">
      <c r="A76" s="41" t="s">
        <v>128</v>
      </c>
      <c r="B76" s="42">
        <v>5.491219094278341</v>
      </c>
      <c r="C76" s="42">
        <v>6.15594985196254</v>
      </c>
      <c r="D76" s="42">
        <v>5.454833088961825</v>
      </c>
      <c r="E76" s="42">
        <v>5.7006673450675684</v>
      </c>
      <c r="F76" s="42">
        <v>9.021829021791367</v>
      </c>
      <c r="G76" s="42">
        <v>5</v>
      </c>
      <c r="H76" s="42">
        <v>10</v>
      </c>
      <c r="I76" s="42">
        <v>7.5</v>
      </c>
      <c r="J76" s="42">
        <v>9.949548458705413</v>
      </c>
      <c r="K76" s="42">
        <v>9.788103526562736</v>
      </c>
      <c r="L76" s="42">
        <v>8.44753039705363</v>
      </c>
      <c r="M76" s="42">
        <v>10</v>
      </c>
      <c r="N76" s="42">
        <v>7.5</v>
      </c>
      <c r="O76" s="47">
        <v>0</v>
      </c>
      <c r="P76" s="47">
        <v>0</v>
      </c>
      <c r="Q76" s="47">
        <v>0</v>
      </c>
      <c r="R76" s="47">
        <v>5.833333333333333</v>
      </c>
      <c r="S76" s="42">
        <v>7.767564250726109</v>
      </c>
      <c r="T76" s="42">
        <v>0</v>
      </c>
      <c r="U76" s="42">
        <v>10</v>
      </c>
      <c r="V76" s="42">
        <v>5</v>
      </c>
      <c r="W76" s="42">
        <v>5</v>
      </c>
      <c r="X76" s="42">
        <v>2.5</v>
      </c>
      <c r="Y76" s="42">
        <v>0</v>
      </c>
      <c r="Z76" s="42">
        <v>1.25</v>
      </c>
      <c r="AA76" s="42">
        <v>7.5</v>
      </c>
      <c r="AB76" s="42">
        <v>10</v>
      </c>
      <c r="AC76" s="42">
        <v>0</v>
      </c>
      <c r="AD76" s="42">
        <v>7.5</v>
      </c>
      <c r="AE76" s="42">
        <v>7.5</v>
      </c>
      <c r="AF76" s="42">
        <v>5</v>
      </c>
      <c r="AG76" s="42">
        <v>2.5</v>
      </c>
      <c r="AH76" s="42">
        <v>2.5</v>
      </c>
      <c r="AI76" s="42">
        <v>5</v>
      </c>
      <c r="AJ76" s="42">
        <v>3.3333333333333335</v>
      </c>
      <c r="AK76" s="42">
        <v>6.458333333333333</v>
      </c>
      <c r="AL76" s="42">
        <v>10</v>
      </c>
      <c r="AM76" s="47">
        <v>2.6666666666666665</v>
      </c>
      <c r="AN76" s="47">
        <v>4</v>
      </c>
      <c r="AO76" s="47">
        <v>7.5</v>
      </c>
      <c r="AP76" s="47">
        <v>7.5</v>
      </c>
      <c r="AQ76" s="47">
        <v>7.5</v>
      </c>
      <c r="AR76" s="47">
        <v>10</v>
      </c>
      <c r="AS76" s="42">
        <v>6.833333333333333</v>
      </c>
      <c r="AT76" s="42">
        <v>0</v>
      </c>
      <c r="AU76" s="42">
        <v>0</v>
      </c>
      <c r="AV76" s="42">
        <v>0</v>
      </c>
      <c r="AW76" s="42">
        <v>10</v>
      </c>
      <c r="AX76" s="42">
        <v>10</v>
      </c>
      <c r="AY76" s="42">
        <v>10</v>
      </c>
      <c r="AZ76" s="42">
        <v>0</v>
      </c>
      <c r="BA76" s="71">
        <v>3.3333333333333335</v>
      </c>
      <c r="BB76" s="43">
        <f t="shared" si="0"/>
        <v>5.654557898948419</v>
      </c>
      <c r="BC76" s="44">
        <v>7.82</v>
      </c>
      <c r="BD76" s="45">
        <f t="shared" si="1"/>
        <v>6.737278949474209</v>
      </c>
      <c r="BE76" s="61">
        <f t="shared" si="2"/>
        <v>91</v>
      </c>
      <c r="BF76" s="72">
        <f t="shared" si="3"/>
        <v>6.74</v>
      </c>
      <c r="BG76" s="73">
        <f t="shared" si="4"/>
        <v>5.7006673450675684</v>
      </c>
      <c r="BH76" s="73">
        <f t="shared" si="5"/>
        <v>7.767564250726109</v>
      </c>
      <c r="BI76" s="73">
        <f t="shared" si="6"/>
        <v>4.575</v>
      </c>
    </row>
    <row r="77" spans="1:61" ht="15" customHeight="1">
      <c r="A77" s="41" t="s">
        <v>129</v>
      </c>
      <c r="B77" s="42">
        <v>4.249949040090176</v>
      </c>
      <c r="C77" s="42">
        <v>5.1416373942688285</v>
      </c>
      <c r="D77" s="42">
        <v>4.191424675531</v>
      </c>
      <c r="E77" s="42">
        <v>4.527670369963335</v>
      </c>
      <c r="F77" s="42">
        <v>6.871984687785371</v>
      </c>
      <c r="G77" s="42">
        <v>0</v>
      </c>
      <c r="H77" s="42">
        <v>10</v>
      </c>
      <c r="I77" s="42">
        <v>5</v>
      </c>
      <c r="J77" s="42">
        <v>9.9807201680461</v>
      </c>
      <c r="K77" s="42">
        <v>9.98843210082766</v>
      </c>
      <c r="L77" s="42">
        <v>6.993830453774751</v>
      </c>
      <c r="M77" s="42">
        <v>10</v>
      </c>
      <c r="N77" s="42">
        <v>10</v>
      </c>
      <c r="O77" s="47">
        <v>10</v>
      </c>
      <c r="P77" s="47">
        <v>10</v>
      </c>
      <c r="Q77" s="47">
        <v>10</v>
      </c>
      <c r="R77" s="47">
        <v>10</v>
      </c>
      <c r="S77" s="42">
        <v>7.955271713853374</v>
      </c>
      <c r="T77" s="42">
        <v>5</v>
      </c>
      <c r="U77" s="42">
        <v>5</v>
      </c>
      <c r="V77" s="42">
        <v>5</v>
      </c>
      <c r="W77" s="42">
        <v>5</v>
      </c>
      <c r="X77" s="42">
        <v>2.5</v>
      </c>
      <c r="Y77" s="42">
        <v>7.5</v>
      </c>
      <c r="Z77" s="42">
        <v>5</v>
      </c>
      <c r="AA77" s="42">
        <v>2.5</v>
      </c>
      <c r="AB77" s="42">
        <v>2.5</v>
      </c>
      <c r="AC77" s="42">
        <v>0</v>
      </c>
      <c r="AD77" s="42">
        <v>2.5</v>
      </c>
      <c r="AE77" s="42">
        <v>7.5</v>
      </c>
      <c r="AF77" s="42">
        <v>3.3333333333333335</v>
      </c>
      <c r="AG77" s="42">
        <v>0</v>
      </c>
      <c r="AH77" s="42">
        <v>2.5</v>
      </c>
      <c r="AI77" s="42">
        <v>7.5</v>
      </c>
      <c r="AJ77" s="42">
        <v>3.3333333333333335</v>
      </c>
      <c r="AK77" s="42">
        <v>2.916666666666667</v>
      </c>
      <c r="AL77" s="42">
        <v>10</v>
      </c>
      <c r="AM77" s="47">
        <v>0.3333333333333333</v>
      </c>
      <c r="AN77" s="47">
        <v>1.75</v>
      </c>
      <c r="AO77" s="47">
        <v>7.5</v>
      </c>
      <c r="AP77" s="47">
        <v>5</v>
      </c>
      <c r="AQ77" s="47">
        <v>6.25</v>
      </c>
      <c r="AR77" s="47">
        <v>7.5</v>
      </c>
      <c r="AS77" s="42">
        <v>5.166666666666667</v>
      </c>
      <c r="AT77" s="42">
        <v>10</v>
      </c>
      <c r="AU77" s="42">
        <v>10</v>
      </c>
      <c r="AV77" s="42">
        <v>10</v>
      </c>
      <c r="AW77" s="42">
        <v>10</v>
      </c>
      <c r="AX77" s="42">
        <v>10</v>
      </c>
      <c r="AY77" s="42">
        <v>10</v>
      </c>
      <c r="AZ77" s="42">
        <v>10</v>
      </c>
      <c r="BA77" s="71">
        <v>10</v>
      </c>
      <c r="BB77" s="43">
        <f t="shared" si="0"/>
        <v>5.929068854287511</v>
      </c>
      <c r="BC77" s="44">
        <v>7.35</v>
      </c>
      <c r="BD77" s="45">
        <f t="shared" si="1"/>
        <v>6.639534427143755</v>
      </c>
      <c r="BE77" s="61">
        <f t="shared" si="2"/>
        <v>96</v>
      </c>
      <c r="BF77" s="72">
        <f t="shared" si="3"/>
        <v>6.64</v>
      </c>
      <c r="BG77" s="73">
        <f t="shared" si="4"/>
        <v>4.527670369963335</v>
      </c>
      <c r="BH77" s="73">
        <f t="shared" si="5"/>
        <v>7.955271713853374</v>
      </c>
      <c r="BI77" s="73">
        <f t="shared" si="6"/>
        <v>5.616666666666667</v>
      </c>
    </row>
    <row r="78" spans="1:61" ht="15" customHeight="1">
      <c r="A78" s="41" t="s">
        <v>130</v>
      </c>
      <c r="B78" s="42">
        <v>2.8700746376588664</v>
      </c>
      <c r="C78" s="42">
        <v>4.667631531972885</v>
      </c>
      <c r="D78" s="42">
        <v>3.227480677907249</v>
      </c>
      <c r="E78" s="42">
        <v>3.5883956158463337</v>
      </c>
      <c r="F78" s="42">
        <v>7.359821617512644</v>
      </c>
      <c r="G78" s="42">
        <v>10</v>
      </c>
      <c r="H78" s="42">
        <v>10</v>
      </c>
      <c r="I78" s="42">
        <v>5</v>
      </c>
      <c r="J78" s="42">
        <v>7.659571684232176</v>
      </c>
      <c r="K78" s="42">
        <v>8.181152851746148</v>
      </c>
      <c r="L78" s="42">
        <v>8.168144907195664</v>
      </c>
      <c r="M78" s="42">
        <v>7.3</v>
      </c>
      <c r="N78" s="42">
        <v>7.5</v>
      </c>
      <c r="O78" s="47">
        <v>5</v>
      </c>
      <c r="P78" s="47">
        <v>5</v>
      </c>
      <c r="Q78" s="47">
        <v>5</v>
      </c>
      <c r="R78" s="47">
        <v>6.6</v>
      </c>
      <c r="S78" s="42">
        <v>7.375988841569437</v>
      </c>
      <c r="T78" s="42">
        <v>5</v>
      </c>
      <c r="U78" s="42">
        <v>0</v>
      </c>
      <c r="V78" s="42">
        <v>10</v>
      </c>
      <c r="W78" s="42">
        <v>5</v>
      </c>
      <c r="X78" s="42">
        <v>10</v>
      </c>
      <c r="Y78" s="42">
        <v>10</v>
      </c>
      <c r="Z78" s="42">
        <v>10</v>
      </c>
      <c r="AA78" s="42">
        <v>7.5</v>
      </c>
      <c r="AB78" s="42">
        <v>7.5</v>
      </c>
      <c r="AC78" s="42">
        <v>10</v>
      </c>
      <c r="AD78" s="42">
        <v>10</v>
      </c>
      <c r="AE78" s="42">
        <v>10</v>
      </c>
      <c r="AF78" s="42">
        <v>10</v>
      </c>
      <c r="AG78" s="42">
        <v>10</v>
      </c>
      <c r="AH78" s="42">
        <v>10</v>
      </c>
      <c r="AI78" s="42">
        <v>10</v>
      </c>
      <c r="AJ78" s="42">
        <v>10</v>
      </c>
      <c r="AK78" s="42">
        <v>8.75</v>
      </c>
      <c r="AL78" s="42">
        <v>10</v>
      </c>
      <c r="AM78" s="47">
        <v>4.333333333333333</v>
      </c>
      <c r="AN78" s="47">
        <v>4.25</v>
      </c>
      <c r="AO78" s="47">
        <v>7.5</v>
      </c>
      <c r="AP78" s="47">
        <v>10</v>
      </c>
      <c r="AQ78" s="47">
        <v>8.75</v>
      </c>
      <c r="AR78" s="47">
        <v>10</v>
      </c>
      <c r="AS78" s="42">
        <v>7.466666666666666</v>
      </c>
      <c r="AT78" s="42">
        <v>5</v>
      </c>
      <c r="AU78" s="42">
        <v>5</v>
      </c>
      <c r="AV78" s="42">
        <v>5</v>
      </c>
      <c r="AW78" s="42">
        <v>0</v>
      </c>
      <c r="AX78" s="42">
        <v>0</v>
      </c>
      <c r="AY78" s="42">
        <v>0</v>
      </c>
      <c r="AZ78" s="42">
        <v>10</v>
      </c>
      <c r="BA78" s="71">
        <v>5</v>
      </c>
      <c r="BB78" s="43">
        <f t="shared" si="0"/>
        <v>6.36276278102061</v>
      </c>
      <c r="BC78" s="44">
        <v>7.14</v>
      </c>
      <c r="BD78" s="45">
        <f t="shared" si="1"/>
        <v>6.751381390510305</v>
      </c>
      <c r="BE78" s="61">
        <f t="shared" si="2"/>
        <v>88</v>
      </c>
      <c r="BF78" s="72">
        <f t="shared" si="3"/>
        <v>6.75</v>
      </c>
      <c r="BG78" s="73">
        <f t="shared" si="4"/>
        <v>3.5883956158463337</v>
      </c>
      <c r="BH78" s="73">
        <f t="shared" si="5"/>
        <v>7.375988841569437</v>
      </c>
      <c r="BI78" s="73">
        <f t="shared" si="6"/>
        <v>7.243333333333334</v>
      </c>
    </row>
    <row r="79" spans="1:61" ht="15" customHeight="1">
      <c r="A79" s="41" t="s">
        <v>131</v>
      </c>
      <c r="B79" s="42">
        <v>7.689923766871148</v>
      </c>
      <c r="C79" s="42">
        <v>7.950615414208302</v>
      </c>
      <c r="D79" s="42">
        <v>7.570169150366203</v>
      </c>
      <c r="E79" s="42">
        <v>7.736902777148552</v>
      </c>
      <c r="F79" s="42">
        <v>9.663455244039096</v>
      </c>
      <c r="G79" s="42">
        <v>10</v>
      </c>
      <c r="H79" s="42">
        <v>10</v>
      </c>
      <c r="I79" s="42">
        <v>7.5</v>
      </c>
      <c r="J79" s="42">
        <v>10</v>
      </c>
      <c r="K79" s="42">
        <v>10</v>
      </c>
      <c r="L79" s="42">
        <v>9.5</v>
      </c>
      <c r="M79" s="42">
        <v>10</v>
      </c>
      <c r="N79" s="42">
        <v>7.5</v>
      </c>
      <c r="O79" s="47">
        <v>10</v>
      </c>
      <c r="P79" s="47">
        <v>10</v>
      </c>
      <c r="Q79" s="47">
        <v>10</v>
      </c>
      <c r="R79" s="47">
        <v>9.166666666666666</v>
      </c>
      <c r="S79" s="42">
        <v>9.443373970235255</v>
      </c>
      <c r="T79" s="42">
        <v>5</v>
      </c>
      <c r="U79" s="42">
        <v>10</v>
      </c>
      <c r="V79" s="42">
        <v>10</v>
      </c>
      <c r="W79" s="42">
        <v>8.333333333333334</v>
      </c>
      <c r="X79" s="42">
        <v>7.5</v>
      </c>
      <c r="Y79" s="42">
        <v>7.5</v>
      </c>
      <c r="Z79" s="42">
        <v>7.5</v>
      </c>
      <c r="AA79" s="42">
        <v>10</v>
      </c>
      <c r="AB79" s="42">
        <v>10</v>
      </c>
      <c r="AC79" s="42">
        <v>7.5</v>
      </c>
      <c r="AD79" s="42">
        <v>7.5</v>
      </c>
      <c r="AE79" s="42">
        <v>7.5</v>
      </c>
      <c r="AF79" s="42">
        <v>7.5</v>
      </c>
      <c r="AG79" s="42">
        <v>7.5</v>
      </c>
      <c r="AH79" s="42">
        <v>7.5</v>
      </c>
      <c r="AI79" s="42">
        <v>7.5</v>
      </c>
      <c r="AJ79" s="42">
        <v>7.5</v>
      </c>
      <c r="AK79" s="42">
        <v>8.75</v>
      </c>
      <c r="AL79" s="42">
        <v>10</v>
      </c>
      <c r="AM79" s="47">
        <v>6.666666666666667</v>
      </c>
      <c r="AN79" s="47">
        <v>6.5</v>
      </c>
      <c r="AO79" s="47">
        <v>10</v>
      </c>
      <c r="AP79" s="47">
        <v>10</v>
      </c>
      <c r="AQ79" s="47">
        <v>10</v>
      </c>
      <c r="AR79" s="47">
        <v>7.5</v>
      </c>
      <c r="AS79" s="42">
        <v>8.133333333333335</v>
      </c>
      <c r="AT79" s="42">
        <v>10</v>
      </c>
      <c r="AU79" s="42">
        <v>10</v>
      </c>
      <c r="AV79" s="42">
        <v>10</v>
      </c>
      <c r="AW79" s="42">
        <v>10</v>
      </c>
      <c r="AX79" s="42">
        <v>10</v>
      </c>
      <c r="AY79" s="42">
        <v>10</v>
      </c>
      <c r="AZ79" s="42">
        <v>10</v>
      </c>
      <c r="BA79" s="71">
        <v>10</v>
      </c>
      <c r="BB79" s="43">
        <f t="shared" si="0"/>
        <v>8.566735853512618</v>
      </c>
      <c r="BC79" s="44">
        <v>7.4</v>
      </c>
      <c r="BD79" s="45">
        <f t="shared" si="1"/>
        <v>7.983367926756309</v>
      </c>
      <c r="BE79" s="61">
        <f t="shared" si="2"/>
        <v>35</v>
      </c>
      <c r="BF79" s="72">
        <f t="shared" si="3"/>
        <v>7.98</v>
      </c>
      <c r="BG79" s="73">
        <f t="shared" si="4"/>
        <v>7.736902777148552</v>
      </c>
      <c r="BH79" s="73">
        <f t="shared" si="5"/>
        <v>9.443373970235255</v>
      </c>
      <c r="BI79" s="73">
        <f t="shared" si="6"/>
        <v>8.543333333333333</v>
      </c>
    </row>
    <row r="80" spans="1:61" ht="15" customHeight="1">
      <c r="A80" s="41" t="s">
        <v>132</v>
      </c>
      <c r="B80" s="42" t="s">
        <v>60</v>
      </c>
      <c r="C80" s="42" t="s">
        <v>60</v>
      </c>
      <c r="D80" s="42" t="s">
        <v>60</v>
      </c>
      <c r="E80" s="42">
        <v>5.204718808769577</v>
      </c>
      <c r="F80" s="42">
        <v>9.22057948701289</v>
      </c>
      <c r="G80" s="42">
        <v>10</v>
      </c>
      <c r="H80" s="42">
        <v>10</v>
      </c>
      <c r="I80" s="42">
        <v>7.5</v>
      </c>
      <c r="J80" s="42">
        <v>10</v>
      </c>
      <c r="K80" s="42">
        <v>10</v>
      </c>
      <c r="L80" s="42">
        <v>9.5</v>
      </c>
      <c r="M80" s="42">
        <v>10</v>
      </c>
      <c r="N80" s="42">
        <v>7.5</v>
      </c>
      <c r="O80" s="47">
        <v>0</v>
      </c>
      <c r="P80" s="47">
        <v>0</v>
      </c>
      <c r="Q80" s="47">
        <v>0</v>
      </c>
      <c r="R80" s="47">
        <v>5.833333333333333</v>
      </c>
      <c r="S80" s="42">
        <v>8.184637606782074</v>
      </c>
      <c r="T80" s="42">
        <v>0</v>
      </c>
      <c r="U80" s="42">
        <v>10</v>
      </c>
      <c r="V80" s="42">
        <v>5</v>
      </c>
      <c r="W80" s="42">
        <v>5</v>
      </c>
      <c r="X80" s="42">
        <v>2.5</v>
      </c>
      <c r="Y80" s="42">
        <v>7.5</v>
      </c>
      <c r="Z80" s="42">
        <v>5</v>
      </c>
      <c r="AA80" s="42">
        <v>7.5</v>
      </c>
      <c r="AB80" s="42">
        <v>10</v>
      </c>
      <c r="AC80" s="42">
        <v>0</v>
      </c>
      <c r="AD80" s="42">
        <v>7.5</v>
      </c>
      <c r="AE80" s="42">
        <v>5</v>
      </c>
      <c r="AF80" s="42">
        <v>4.166666666666667</v>
      </c>
      <c r="AG80" s="42">
        <v>0</v>
      </c>
      <c r="AH80" s="42">
        <v>2.5</v>
      </c>
      <c r="AI80" s="42">
        <v>2.5</v>
      </c>
      <c r="AJ80" s="42">
        <v>1.6666666666666667</v>
      </c>
      <c r="AK80" s="42">
        <v>5.833333333333334</v>
      </c>
      <c r="AL80" s="42">
        <v>10</v>
      </c>
      <c r="AM80" s="47">
        <v>3.3333333333333335</v>
      </c>
      <c r="AN80" s="47">
        <v>4.25</v>
      </c>
      <c r="AO80" s="47">
        <v>7.5</v>
      </c>
      <c r="AP80" s="47">
        <v>5</v>
      </c>
      <c r="AQ80" s="47">
        <v>6.25</v>
      </c>
      <c r="AR80" s="47">
        <v>5</v>
      </c>
      <c r="AS80" s="42">
        <v>5.7666666666666675</v>
      </c>
      <c r="AT80" s="42">
        <v>0</v>
      </c>
      <c r="AU80" s="42">
        <v>0</v>
      </c>
      <c r="AV80" s="42">
        <v>0</v>
      </c>
      <c r="AW80" s="42">
        <v>0</v>
      </c>
      <c r="AX80" s="42">
        <v>10</v>
      </c>
      <c r="AY80" s="42">
        <v>5</v>
      </c>
      <c r="AZ80" s="42">
        <v>0</v>
      </c>
      <c r="BA80" s="71">
        <v>1.6666666666666667</v>
      </c>
      <c r="BB80" s="43">
        <f t="shared" si="0"/>
        <v>5.674005770554579</v>
      </c>
      <c r="BC80" s="44">
        <v>7.14</v>
      </c>
      <c r="BD80" s="45">
        <f t="shared" si="1"/>
        <v>6.40700288527729</v>
      </c>
      <c r="BE80" s="61">
        <f t="shared" si="2"/>
        <v>111</v>
      </c>
      <c r="BF80" s="72">
        <f t="shared" si="3"/>
        <v>6.41</v>
      </c>
      <c r="BG80" s="73">
        <f t="shared" si="4"/>
        <v>5.204718808769577</v>
      </c>
      <c r="BH80" s="73">
        <f t="shared" si="5"/>
        <v>8.184637606782074</v>
      </c>
      <c r="BI80" s="73">
        <f t="shared" si="6"/>
        <v>4.653333333333333</v>
      </c>
    </row>
    <row r="81" spans="1:61" ht="15" customHeight="1">
      <c r="A81" s="41" t="s">
        <v>133</v>
      </c>
      <c r="B81" s="42">
        <v>3.764999190396763</v>
      </c>
      <c r="C81" s="42">
        <v>4.566465579920416</v>
      </c>
      <c r="D81" s="42">
        <v>3.361772532460064</v>
      </c>
      <c r="E81" s="42">
        <v>3.8977457675924136</v>
      </c>
      <c r="F81" s="42">
        <v>7.8501809280021675</v>
      </c>
      <c r="G81" s="42">
        <v>0</v>
      </c>
      <c r="H81" s="42">
        <v>10</v>
      </c>
      <c r="I81" s="42">
        <v>2.5</v>
      </c>
      <c r="J81" s="42">
        <v>10</v>
      </c>
      <c r="K81" s="42">
        <v>10</v>
      </c>
      <c r="L81" s="42">
        <v>6.5</v>
      </c>
      <c r="M81" s="42">
        <v>10</v>
      </c>
      <c r="N81" s="42">
        <v>10</v>
      </c>
      <c r="O81" s="47">
        <v>5</v>
      </c>
      <c r="P81" s="47">
        <v>5</v>
      </c>
      <c r="Q81" s="47">
        <v>5</v>
      </c>
      <c r="R81" s="47">
        <v>8.333333333333334</v>
      </c>
      <c r="S81" s="42">
        <v>7.561171420445167</v>
      </c>
      <c r="T81" s="42">
        <v>5</v>
      </c>
      <c r="U81" s="42">
        <v>5</v>
      </c>
      <c r="V81" s="42">
        <v>5</v>
      </c>
      <c r="W81" s="42">
        <v>5</v>
      </c>
      <c r="X81" s="42" t="s">
        <v>60</v>
      </c>
      <c r="Y81" s="42" t="s">
        <v>60</v>
      </c>
      <c r="Z81" s="42" t="s">
        <v>60</v>
      </c>
      <c r="AA81" s="42" t="s">
        <v>60</v>
      </c>
      <c r="AB81" s="42" t="s">
        <v>60</v>
      </c>
      <c r="AC81" s="42" t="s">
        <v>60</v>
      </c>
      <c r="AD81" s="42" t="s">
        <v>60</v>
      </c>
      <c r="AE81" s="42" t="s">
        <v>60</v>
      </c>
      <c r="AF81" s="42" t="s">
        <v>60</v>
      </c>
      <c r="AG81" s="42" t="s">
        <v>60</v>
      </c>
      <c r="AH81" s="42" t="s">
        <v>60</v>
      </c>
      <c r="AI81" s="42" t="s">
        <v>60</v>
      </c>
      <c r="AJ81" s="42" t="s">
        <v>60</v>
      </c>
      <c r="AK81" s="42" t="s">
        <v>60</v>
      </c>
      <c r="AL81" s="42">
        <v>10</v>
      </c>
      <c r="AM81" s="47">
        <v>3.3333333333333335</v>
      </c>
      <c r="AN81" s="47">
        <v>3.25</v>
      </c>
      <c r="AO81" s="47" t="s">
        <v>60</v>
      </c>
      <c r="AP81" s="47" t="s">
        <v>60</v>
      </c>
      <c r="AQ81" s="47" t="s">
        <v>60</v>
      </c>
      <c r="AR81" s="47" t="s">
        <v>60</v>
      </c>
      <c r="AS81" s="42">
        <v>5.527777777777779</v>
      </c>
      <c r="AT81" s="42">
        <v>10</v>
      </c>
      <c r="AU81" s="42">
        <v>10</v>
      </c>
      <c r="AV81" s="42">
        <v>10</v>
      </c>
      <c r="AW81" s="42">
        <v>10</v>
      </c>
      <c r="AX81" s="42">
        <v>10</v>
      </c>
      <c r="AY81" s="42">
        <v>10</v>
      </c>
      <c r="AZ81" s="42">
        <v>5</v>
      </c>
      <c r="BA81" s="71">
        <v>8.333333333333334</v>
      </c>
      <c r="BB81" s="43">
        <f t="shared" si="0"/>
        <v>6.008247815527914</v>
      </c>
      <c r="BC81" s="44">
        <v>7.16</v>
      </c>
      <c r="BD81" s="45">
        <f t="shared" si="1"/>
        <v>6.584123907763957</v>
      </c>
      <c r="BE81" s="61">
        <f t="shared" si="2"/>
        <v>98</v>
      </c>
      <c r="BF81" s="72">
        <f t="shared" si="3"/>
        <v>6.58</v>
      </c>
      <c r="BG81" s="73">
        <f t="shared" si="4"/>
        <v>3.8977457675924136</v>
      </c>
      <c r="BH81" s="73">
        <f t="shared" si="5"/>
        <v>7.561171420445167</v>
      </c>
      <c r="BI81" s="73">
        <f t="shared" si="6"/>
        <v>6.287037037037038</v>
      </c>
    </row>
    <row r="82" spans="1:61" ht="15" customHeight="1">
      <c r="A82" s="41" t="s">
        <v>230</v>
      </c>
      <c r="B82" s="42" t="s">
        <v>60</v>
      </c>
      <c r="C82" s="42" t="s">
        <v>60</v>
      </c>
      <c r="D82" s="42" t="s">
        <v>60</v>
      </c>
      <c r="E82" s="42">
        <v>4.04564263214804</v>
      </c>
      <c r="F82" s="42">
        <v>7.106277610928672</v>
      </c>
      <c r="G82" s="42">
        <v>10</v>
      </c>
      <c r="H82" s="42">
        <v>10</v>
      </c>
      <c r="I82" s="42">
        <v>7.5</v>
      </c>
      <c r="J82" s="42">
        <v>10</v>
      </c>
      <c r="K82" s="42">
        <v>10</v>
      </c>
      <c r="L82" s="42">
        <v>9.5</v>
      </c>
      <c r="M82" s="42">
        <v>10</v>
      </c>
      <c r="N82" s="42">
        <v>10</v>
      </c>
      <c r="O82" s="47">
        <v>5</v>
      </c>
      <c r="P82" s="47">
        <v>5</v>
      </c>
      <c r="Q82" s="47">
        <v>5</v>
      </c>
      <c r="R82" s="47">
        <v>8.333333333333334</v>
      </c>
      <c r="S82" s="42">
        <v>8.313203648087336</v>
      </c>
      <c r="T82" s="42">
        <v>5</v>
      </c>
      <c r="U82" s="42">
        <v>5</v>
      </c>
      <c r="V82" s="42">
        <v>5</v>
      </c>
      <c r="W82" s="42">
        <v>5</v>
      </c>
      <c r="X82" s="42">
        <v>2.5</v>
      </c>
      <c r="Y82" s="42">
        <v>5</v>
      </c>
      <c r="Z82" s="42">
        <v>3.75</v>
      </c>
      <c r="AA82" s="42">
        <v>5</v>
      </c>
      <c r="AB82" s="42">
        <v>2.5</v>
      </c>
      <c r="AC82" s="42">
        <v>0</v>
      </c>
      <c r="AD82" s="42">
        <v>5</v>
      </c>
      <c r="AE82" s="42">
        <v>5</v>
      </c>
      <c r="AF82" s="42">
        <v>3.3333333333333335</v>
      </c>
      <c r="AG82" s="42">
        <v>0</v>
      </c>
      <c r="AH82" s="42">
        <v>5</v>
      </c>
      <c r="AI82" s="42">
        <v>7.5</v>
      </c>
      <c r="AJ82" s="42">
        <v>4.166666666666667</v>
      </c>
      <c r="AK82" s="42">
        <v>3.75</v>
      </c>
      <c r="AL82" s="42">
        <v>10</v>
      </c>
      <c r="AM82" s="47">
        <v>1.3333333333333333</v>
      </c>
      <c r="AN82" s="47">
        <v>1.75</v>
      </c>
      <c r="AO82" s="47">
        <v>10</v>
      </c>
      <c r="AP82" s="47">
        <v>10</v>
      </c>
      <c r="AQ82" s="47">
        <v>10</v>
      </c>
      <c r="AR82" s="47">
        <v>10</v>
      </c>
      <c r="AS82" s="42">
        <v>6.616666666666667</v>
      </c>
      <c r="AT82" s="42">
        <v>10</v>
      </c>
      <c r="AU82" s="42">
        <v>10</v>
      </c>
      <c r="AV82" s="42">
        <v>10</v>
      </c>
      <c r="AW82" s="42">
        <v>10</v>
      </c>
      <c r="AX82" s="42">
        <v>10</v>
      </c>
      <c r="AY82" s="42">
        <v>10</v>
      </c>
      <c r="AZ82" s="42">
        <v>10</v>
      </c>
      <c r="BA82" s="71">
        <v>10</v>
      </c>
      <c r="BB82" s="43">
        <f t="shared" si="0"/>
        <v>6.001378236725511</v>
      </c>
      <c r="BC82" s="44">
        <v>6.85</v>
      </c>
      <c r="BD82" s="45">
        <f t="shared" si="1"/>
        <v>6.425689118362755</v>
      </c>
      <c r="BE82" s="61">
        <f t="shared" si="2"/>
        <v>109</v>
      </c>
      <c r="BF82" s="72">
        <f t="shared" si="3"/>
        <v>6.43</v>
      </c>
      <c r="BG82" s="73">
        <f t="shared" si="4"/>
        <v>4.04564263214804</v>
      </c>
      <c r="BH82" s="73">
        <f t="shared" si="5"/>
        <v>8.313203648087336</v>
      </c>
      <c r="BI82" s="73">
        <f t="shared" si="6"/>
        <v>5.823333333333333</v>
      </c>
    </row>
    <row r="83" spans="1:61" ht="15" customHeight="1">
      <c r="A83" s="41" t="s">
        <v>134</v>
      </c>
      <c r="B83" s="42" t="s">
        <v>60</v>
      </c>
      <c r="C83" s="42" t="s">
        <v>60</v>
      </c>
      <c r="D83" s="42" t="s">
        <v>60</v>
      </c>
      <c r="E83" s="42">
        <v>6.4549993952901055</v>
      </c>
      <c r="F83" s="42">
        <v>8.61827121863226</v>
      </c>
      <c r="G83" s="42">
        <v>10</v>
      </c>
      <c r="H83" s="42">
        <v>10</v>
      </c>
      <c r="I83" s="42">
        <v>10</v>
      </c>
      <c r="J83" s="42">
        <v>10</v>
      </c>
      <c r="K83" s="42">
        <v>10</v>
      </c>
      <c r="L83" s="42">
        <v>10</v>
      </c>
      <c r="M83" s="42">
        <v>10</v>
      </c>
      <c r="N83" s="42">
        <v>10</v>
      </c>
      <c r="O83" s="47">
        <v>10</v>
      </c>
      <c r="P83" s="47">
        <v>10</v>
      </c>
      <c r="Q83" s="47">
        <v>10</v>
      </c>
      <c r="R83" s="47">
        <v>10</v>
      </c>
      <c r="S83" s="42">
        <v>9.539423739544086</v>
      </c>
      <c r="T83" s="42">
        <v>10</v>
      </c>
      <c r="U83" s="42">
        <v>10</v>
      </c>
      <c r="V83" s="42">
        <v>10</v>
      </c>
      <c r="W83" s="42">
        <v>10</v>
      </c>
      <c r="X83" s="42">
        <v>10</v>
      </c>
      <c r="Y83" s="42">
        <v>10</v>
      </c>
      <c r="Z83" s="42">
        <v>10</v>
      </c>
      <c r="AA83" s="42">
        <v>10</v>
      </c>
      <c r="AB83" s="42">
        <v>10</v>
      </c>
      <c r="AC83" s="42">
        <v>10</v>
      </c>
      <c r="AD83" s="42">
        <v>10</v>
      </c>
      <c r="AE83" s="42">
        <v>10</v>
      </c>
      <c r="AF83" s="42">
        <v>10</v>
      </c>
      <c r="AG83" s="42">
        <v>10</v>
      </c>
      <c r="AH83" s="42">
        <v>10</v>
      </c>
      <c r="AI83" s="42">
        <v>10</v>
      </c>
      <c r="AJ83" s="42">
        <v>10</v>
      </c>
      <c r="AK83" s="42">
        <v>10</v>
      </c>
      <c r="AL83" s="42">
        <v>10</v>
      </c>
      <c r="AM83" s="47">
        <v>7.666666666666667</v>
      </c>
      <c r="AN83" s="47">
        <v>7.5</v>
      </c>
      <c r="AO83" s="47">
        <v>10</v>
      </c>
      <c r="AP83" s="47">
        <v>10</v>
      </c>
      <c r="AQ83" s="47">
        <v>10</v>
      </c>
      <c r="AR83" s="47">
        <v>10</v>
      </c>
      <c r="AS83" s="42">
        <v>9.033333333333335</v>
      </c>
      <c r="AT83" s="42">
        <v>10</v>
      </c>
      <c r="AU83" s="42">
        <v>10</v>
      </c>
      <c r="AV83" s="42">
        <v>10</v>
      </c>
      <c r="AW83" s="42">
        <v>10</v>
      </c>
      <c r="AX83" s="42">
        <v>10</v>
      </c>
      <c r="AY83" s="42">
        <v>10</v>
      </c>
      <c r="AZ83" s="42">
        <v>10</v>
      </c>
      <c r="BA83" s="71">
        <v>10</v>
      </c>
      <c r="BB83" s="43">
        <f t="shared" si="0"/>
        <v>8.90193911704188</v>
      </c>
      <c r="BC83" s="44">
        <v>7.57</v>
      </c>
      <c r="BD83" s="45">
        <f t="shared" si="1"/>
        <v>8.23596955852094</v>
      </c>
      <c r="BE83" s="61">
        <f t="shared" si="2"/>
        <v>24</v>
      </c>
      <c r="BF83" s="72">
        <f t="shared" si="3"/>
        <v>8.24</v>
      </c>
      <c r="BG83" s="73">
        <f t="shared" si="4"/>
        <v>6.4549993952901055</v>
      </c>
      <c r="BH83" s="73">
        <f t="shared" si="5"/>
        <v>9.539423739544086</v>
      </c>
      <c r="BI83" s="73">
        <f t="shared" si="6"/>
        <v>9.806666666666667</v>
      </c>
    </row>
    <row r="84" spans="1:61" ht="15" customHeight="1">
      <c r="A84" s="41" t="s">
        <v>208</v>
      </c>
      <c r="B84" s="42">
        <v>4.990638243864547</v>
      </c>
      <c r="C84" s="42">
        <v>4.527368083910584</v>
      </c>
      <c r="D84" s="42">
        <v>3.8521423981972807</v>
      </c>
      <c r="E84" s="42">
        <v>4.4567162419908035</v>
      </c>
      <c r="F84" s="42">
        <v>8.12788267098024</v>
      </c>
      <c r="G84" s="42">
        <v>5</v>
      </c>
      <c r="H84" s="42">
        <v>0.762681408840642</v>
      </c>
      <c r="I84" s="42">
        <v>2.5</v>
      </c>
      <c r="J84" s="42">
        <v>1.569113984259315</v>
      </c>
      <c r="K84" s="42">
        <v>0</v>
      </c>
      <c r="L84" s="42">
        <v>1.9663590786199916</v>
      </c>
      <c r="M84" s="42">
        <v>10</v>
      </c>
      <c r="N84" s="42">
        <v>10</v>
      </c>
      <c r="O84" s="47">
        <v>0</v>
      </c>
      <c r="P84" s="47">
        <v>0</v>
      </c>
      <c r="Q84" s="47">
        <v>0</v>
      </c>
      <c r="R84" s="47">
        <v>6.666666666666667</v>
      </c>
      <c r="S84" s="42">
        <v>5.586969472088966</v>
      </c>
      <c r="T84" s="42">
        <v>5</v>
      </c>
      <c r="U84" s="42">
        <v>5</v>
      </c>
      <c r="V84" s="42">
        <v>5</v>
      </c>
      <c r="W84" s="42">
        <v>5</v>
      </c>
      <c r="X84" s="42">
        <v>7.5</v>
      </c>
      <c r="Y84" s="42">
        <v>10</v>
      </c>
      <c r="Z84" s="42">
        <v>8.75</v>
      </c>
      <c r="AA84" s="42">
        <v>10</v>
      </c>
      <c r="AB84" s="42">
        <v>10</v>
      </c>
      <c r="AC84" s="42">
        <v>10</v>
      </c>
      <c r="AD84" s="42">
        <v>7.5</v>
      </c>
      <c r="AE84" s="42">
        <v>7.5</v>
      </c>
      <c r="AF84" s="42">
        <v>8.333333333333334</v>
      </c>
      <c r="AG84" s="42">
        <v>7.5</v>
      </c>
      <c r="AH84" s="42">
        <v>7.5</v>
      </c>
      <c r="AI84" s="42">
        <v>10</v>
      </c>
      <c r="AJ84" s="42">
        <v>8.333333333333334</v>
      </c>
      <c r="AK84" s="42">
        <v>9.166666666666668</v>
      </c>
      <c r="AL84" s="42">
        <v>10</v>
      </c>
      <c r="AM84" s="47">
        <v>3.3333333333333335</v>
      </c>
      <c r="AN84" s="47">
        <v>4.75</v>
      </c>
      <c r="AO84" s="47">
        <v>10</v>
      </c>
      <c r="AP84" s="47">
        <v>10</v>
      </c>
      <c r="AQ84" s="47">
        <v>10</v>
      </c>
      <c r="AR84" s="47">
        <v>10</v>
      </c>
      <c r="AS84" s="42">
        <v>7.616666666666667</v>
      </c>
      <c r="AT84" s="42">
        <v>5</v>
      </c>
      <c r="AU84" s="42">
        <v>5</v>
      </c>
      <c r="AV84" s="42">
        <v>5</v>
      </c>
      <c r="AW84" s="42">
        <v>0</v>
      </c>
      <c r="AX84" s="42">
        <v>10</v>
      </c>
      <c r="AY84" s="42">
        <v>5</v>
      </c>
      <c r="AZ84" s="42">
        <v>0</v>
      </c>
      <c r="BA84" s="71">
        <v>3.3333333333333335</v>
      </c>
      <c r="BB84" s="43">
        <f t="shared" si="0"/>
        <v>5.8975880951866095</v>
      </c>
      <c r="BC84" s="44">
        <v>7.06</v>
      </c>
      <c r="BD84" s="45">
        <f t="shared" si="1"/>
        <v>6.478794047593304</v>
      </c>
      <c r="BE84" s="61">
        <f t="shared" si="2"/>
        <v>108</v>
      </c>
      <c r="BF84" s="72">
        <f t="shared" si="3"/>
        <v>6.48</v>
      </c>
      <c r="BG84" s="73">
        <f t="shared" si="4"/>
        <v>4.4567162419908035</v>
      </c>
      <c r="BH84" s="73">
        <f t="shared" si="5"/>
        <v>5.586969472088966</v>
      </c>
      <c r="BI84" s="73">
        <f t="shared" si="6"/>
        <v>6.773333333333333</v>
      </c>
    </row>
    <row r="85" spans="1:61" ht="15" customHeight="1">
      <c r="A85" s="41" t="s">
        <v>135</v>
      </c>
      <c r="B85" s="42" t="s">
        <v>60</v>
      </c>
      <c r="C85" s="42" t="s">
        <v>60</v>
      </c>
      <c r="D85" s="42" t="s">
        <v>60</v>
      </c>
      <c r="E85" s="42">
        <v>4.788338759213293</v>
      </c>
      <c r="F85" s="42">
        <v>0</v>
      </c>
      <c r="G85" s="42">
        <v>10</v>
      </c>
      <c r="H85" s="42">
        <v>10</v>
      </c>
      <c r="I85" s="42">
        <v>5</v>
      </c>
      <c r="J85" s="42">
        <v>10</v>
      </c>
      <c r="K85" s="42">
        <v>10</v>
      </c>
      <c r="L85" s="42">
        <v>9</v>
      </c>
      <c r="M85" s="42">
        <v>10</v>
      </c>
      <c r="N85" s="42">
        <v>7.5</v>
      </c>
      <c r="O85" s="47">
        <v>5</v>
      </c>
      <c r="P85" s="47">
        <v>5</v>
      </c>
      <c r="Q85" s="47">
        <v>5</v>
      </c>
      <c r="R85" s="47">
        <v>7.5</v>
      </c>
      <c r="S85" s="42">
        <v>5.5</v>
      </c>
      <c r="T85" s="42">
        <v>10</v>
      </c>
      <c r="U85" s="42">
        <v>10</v>
      </c>
      <c r="V85" s="42">
        <v>10</v>
      </c>
      <c r="W85" s="42">
        <v>10</v>
      </c>
      <c r="X85" s="42" t="s">
        <v>60</v>
      </c>
      <c r="Y85" s="42" t="s">
        <v>60</v>
      </c>
      <c r="Z85" s="42" t="s">
        <v>60</v>
      </c>
      <c r="AA85" s="42" t="s">
        <v>60</v>
      </c>
      <c r="AB85" s="42" t="s">
        <v>60</v>
      </c>
      <c r="AC85" s="42" t="s">
        <v>60</v>
      </c>
      <c r="AD85" s="42" t="s">
        <v>60</v>
      </c>
      <c r="AE85" s="42" t="s">
        <v>60</v>
      </c>
      <c r="AF85" s="42" t="s">
        <v>60</v>
      </c>
      <c r="AG85" s="42" t="s">
        <v>60</v>
      </c>
      <c r="AH85" s="42" t="s">
        <v>60</v>
      </c>
      <c r="AI85" s="42" t="s">
        <v>60</v>
      </c>
      <c r="AJ85" s="42" t="s">
        <v>60</v>
      </c>
      <c r="AK85" s="42" t="s">
        <v>60</v>
      </c>
      <c r="AL85" s="42">
        <v>10</v>
      </c>
      <c r="AM85" s="47">
        <v>5.666666666666667</v>
      </c>
      <c r="AN85" s="47">
        <v>5.25</v>
      </c>
      <c r="AO85" s="47" t="s">
        <v>60</v>
      </c>
      <c r="AP85" s="47" t="s">
        <v>60</v>
      </c>
      <c r="AQ85" s="47" t="s">
        <v>60</v>
      </c>
      <c r="AR85" s="47" t="s">
        <v>60</v>
      </c>
      <c r="AS85" s="42">
        <v>6.972222222222222</v>
      </c>
      <c r="AT85" s="42">
        <v>5</v>
      </c>
      <c r="AU85" s="42">
        <v>10</v>
      </c>
      <c r="AV85" s="42">
        <v>7.5</v>
      </c>
      <c r="AW85" s="42">
        <v>10</v>
      </c>
      <c r="AX85" s="42">
        <v>10</v>
      </c>
      <c r="AY85" s="42">
        <v>10</v>
      </c>
      <c r="AZ85" s="42">
        <v>5</v>
      </c>
      <c r="BA85" s="71">
        <v>7.5</v>
      </c>
      <c r="BB85" s="43">
        <f t="shared" si="0"/>
        <v>6.650788393507026</v>
      </c>
      <c r="BC85" s="44">
        <v>6.66</v>
      </c>
      <c r="BD85" s="45">
        <f t="shared" si="1"/>
        <v>6.655394196753513</v>
      </c>
      <c r="BE85" s="61">
        <f t="shared" si="2"/>
        <v>94</v>
      </c>
      <c r="BF85" s="72">
        <f t="shared" si="3"/>
        <v>6.66</v>
      </c>
      <c r="BG85" s="73">
        <f t="shared" si="4"/>
        <v>4.788338759213293</v>
      </c>
      <c r="BH85" s="73">
        <f t="shared" si="5"/>
        <v>5.5</v>
      </c>
      <c r="BI85" s="73">
        <f t="shared" si="6"/>
        <v>8.157407407407407</v>
      </c>
    </row>
    <row r="86" spans="1:61" ht="15" customHeight="1">
      <c r="A86" s="41" t="s">
        <v>231</v>
      </c>
      <c r="B86" s="42">
        <v>4.5808115386202815</v>
      </c>
      <c r="C86" s="42">
        <v>4.440021405184448</v>
      </c>
      <c r="D86" s="42">
        <v>3.1559222357272994</v>
      </c>
      <c r="E86" s="42">
        <v>4.0589183931773425</v>
      </c>
      <c r="F86" s="42">
        <v>8.67692854842835</v>
      </c>
      <c r="G86" s="42">
        <v>10</v>
      </c>
      <c r="H86" s="42">
        <v>10</v>
      </c>
      <c r="I86" s="42">
        <v>7.5</v>
      </c>
      <c r="J86" s="42">
        <v>10</v>
      </c>
      <c r="K86" s="42">
        <v>10</v>
      </c>
      <c r="L86" s="42">
        <v>9.5</v>
      </c>
      <c r="M86" s="42">
        <v>4.2</v>
      </c>
      <c r="N86" s="42">
        <v>10</v>
      </c>
      <c r="O86" s="47">
        <v>5</v>
      </c>
      <c r="P86" s="47">
        <v>5</v>
      </c>
      <c r="Q86" s="47">
        <v>5</v>
      </c>
      <c r="R86" s="47">
        <v>6.4</v>
      </c>
      <c r="S86" s="42">
        <v>8.192309516142783</v>
      </c>
      <c r="T86" s="42">
        <v>10</v>
      </c>
      <c r="U86" s="42">
        <v>5</v>
      </c>
      <c r="V86" s="42">
        <v>5</v>
      </c>
      <c r="W86" s="42">
        <v>6.666666666666667</v>
      </c>
      <c r="X86" s="42">
        <v>7.5</v>
      </c>
      <c r="Y86" s="42">
        <v>7.5</v>
      </c>
      <c r="Z86" s="42">
        <v>7.5</v>
      </c>
      <c r="AA86" s="42">
        <v>5</v>
      </c>
      <c r="AB86" s="42">
        <v>5</v>
      </c>
      <c r="AC86" s="42">
        <v>5</v>
      </c>
      <c r="AD86" s="42">
        <v>5</v>
      </c>
      <c r="AE86" s="42">
        <v>7.5</v>
      </c>
      <c r="AF86" s="42">
        <v>5.833333333333333</v>
      </c>
      <c r="AG86" s="42">
        <v>5</v>
      </c>
      <c r="AH86" s="42">
        <v>5</v>
      </c>
      <c r="AI86" s="42">
        <v>5</v>
      </c>
      <c r="AJ86" s="42">
        <v>5</v>
      </c>
      <c r="AK86" s="42">
        <v>5.208333333333333</v>
      </c>
      <c r="AL86" s="42">
        <v>10</v>
      </c>
      <c r="AM86" s="47">
        <v>4.333333333333333</v>
      </c>
      <c r="AN86" s="47">
        <v>4.5</v>
      </c>
      <c r="AO86" s="47">
        <v>7.5</v>
      </c>
      <c r="AP86" s="47">
        <v>7.5</v>
      </c>
      <c r="AQ86" s="47">
        <v>7.5</v>
      </c>
      <c r="AR86" s="47">
        <v>7.5</v>
      </c>
      <c r="AS86" s="42">
        <v>6.766666666666666</v>
      </c>
      <c r="AT86" s="42">
        <v>10</v>
      </c>
      <c r="AU86" s="42">
        <v>5</v>
      </c>
      <c r="AV86" s="42">
        <v>7.5</v>
      </c>
      <c r="AW86" s="42">
        <v>0</v>
      </c>
      <c r="AX86" s="42">
        <v>0</v>
      </c>
      <c r="AY86" s="42">
        <v>0</v>
      </c>
      <c r="AZ86" s="42">
        <v>5</v>
      </c>
      <c r="BA86" s="71">
        <v>4.166666666666667</v>
      </c>
      <c r="BB86" s="43">
        <f t="shared" si="0"/>
        <v>6.093640310663365</v>
      </c>
      <c r="BC86" s="44">
        <v>7.22</v>
      </c>
      <c r="BD86" s="45">
        <f t="shared" si="1"/>
        <v>6.656820155331682</v>
      </c>
      <c r="BE86" s="61">
        <f t="shared" si="2"/>
        <v>94</v>
      </c>
      <c r="BF86" s="72">
        <f t="shared" si="3"/>
        <v>6.66</v>
      </c>
      <c r="BG86" s="73">
        <f t="shared" si="4"/>
        <v>4.0589183931773425</v>
      </c>
      <c r="BH86" s="73">
        <f t="shared" si="5"/>
        <v>8.192309516142783</v>
      </c>
      <c r="BI86" s="73">
        <f t="shared" si="6"/>
        <v>6.0616666666666665</v>
      </c>
    </row>
    <row r="87" spans="1:61" ht="15" customHeight="1">
      <c r="A87" s="41" t="s">
        <v>226</v>
      </c>
      <c r="B87" s="42" t="s">
        <v>60</v>
      </c>
      <c r="C87" s="42" t="s">
        <v>60</v>
      </c>
      <c r="D87" s="42" t="s">
        <v>60</v>
      </c>
      <c r="E87" s="42">
        <v>2.7935377929136473</v>
      </c>
      <c r="F87" s="42">
        <v>8.990152191637117</v>
      </c>
      <c r="G87" s="42">
        <v>0</v>
      </c>
      <c r="H87" s="42">
        <v>0</v>
      </c>
      <c r="I87" s="42">
        <v>0</v>
      </c>
      <c r="J87" s="42">
        <v>0</v>
      </c>
      <c r="K87" s="42">
        <v>0</v>
      </c>
      <c r="L87" s="42">
        <v>0</v>
      </c>
      <c r="M87" s="42">
        <v>10</v>
      </c>
      <c r="N87" s="42">
        <v>7.5</v>
      </c>
      <c r="O87" s="47">
        <v>0</v>
      </c>
      <c r="P87" s="47">
        <v>0</v>
      </c>
      <c r="Q87" s="47">
        <v>0</v>
      </c>
      <c r="R87" s="47">
        <v>5.833333333333333</v>
      </c>
      <c r="S87" s="42">
        <v>4.941161841656817</v>
      </c>
      <c r="T87" s="42">
        <v>0</v>
      </c>
      <c r="U87" s="42">
        <v>5</v>
      </c>
      <c r="V87" s="42">
        <v>5</v>
      </c>
      <c r="W87" s="42">
        <v>3.3333333333333335</v>
      </c>
      <c r="X87" s="42">
        <v>7.5</v>
      </c>
      <c r="Y87" s="42">
        <v>7.5</v>
      </c>
      <c r="Z87" s="42">
        <v>7.5</v>
      </c>
      <c r="AA87" s="42">
        <v>7.5</v>
      </c>
      <c r="AB87" s="42">
        <v>7.5</v>
      </c>
      <c r="AC87" s="42">
        <v>7.5</v>
      </c>
      <c r="AD87" s="42">
        <v>5</v>
      </c>
      <c r="AE87" s="42">
        <v>7.5</v>
      </c>
      <c r="AF87" s="42">
        <v>6.666666666666667</v>
      </c>
      <c r="AG87" s="42">
        <v>7.5</v>
      </c>
      <c r="AH87" s="42">
        <v>7.5</v>
      </c>
      <c r="AI87" s="42">
        <v>7.5</v>
      </c>
      <c r="AJ87" s="42">
        <v>7.5</v>
      </c>
      <c r="AK87" s="42">
        <v>7.291666666666667</v>
      </c>
      <c r="AL87" s="42">
        <v>0</v>
      </c>
      <c r="AM87" s="47">
        <v>2.6666666666666665</v>
      </c>
      <c r="AN87" s="47">
        <v>1.75</v>
      </c>
      <c r="AO87" s="47">
        <v>10</v>
      </c>
      <c r="AP87" s="47">
        <v>10</v>
      </c>
      <c r="AQ87" s="47">
        <v>10</v>
      </c>
      <c r="AR87" s="47">
        <v>7.5</v>
      </c>
      <c r="AS87" s="42">
        <v>4.383333333333333</v>
      </c>
      <c r="AT87" s="42">
        <v>0</v>
      </c>
      <c r="AU87" s="42">
        <v>5</v>
      </c>
      <c r="AV87" s="42">
        <v>2.5</v>
      </c>
      <c r="AW87" s="42">
        <v>0</v>
      </c>
      <c r="AX87" s="42">
        <v>0</v>
      </c>
      <c r="AY87" s="42">
        <v>0</v>
      </c>
      <c r="AZ87" s="42">
        <v>0</v>
      </c>
      <c r="BA87" s="71">
        <v>0.8333333333333334</v>
      </c>
      <c r="BB87" s="43">
        <f t="shared" si="0"/>
        <v>4.267841575309283</v>
      </c>
      <c r="BC87" s="44">
        <v>4.58</v>
      </c>
      <c r="BD87" s="45">
        <f t="shared" si="1"/>
        <v>4.423920787654641</v>
      </c>
      <c r="BE87" s="61">
        <f t="shared" si="2"/>
        <v>159</v>
      </c>
      <c r="BF87" s="72">
        <f t="shared" si="3"/>
        <v>4.42</v>
      </c>
      <c r="BG87" s="73">
        <f t="shared" si="4"/>
        <v>2.7935377929136473</v>
      </c>
      <c r="BH87" s="73">
        <f t="shared" si="5"/>
        <v>4.941161841656817</v>
      </c>
      <c r="BI87" s="73">
        <f t="shared" si="6"/>
        <v>4.668333333333334</v>
      </c>
    </row>
    <row r="88" spans="1:61" ht="15" customHeight="1">
      <c r="A88" s="41" t="s">
        <v>136</v>
      </c>
      <c r="B88" s="42" t="s">
        <v>60</v>
      </c>
      <c r="C88" s="42" t="s">
        <v>60</v>
      </c>
      <c r="D88" s="42" t="s">
        <v>60</v>
      </c>
      <c r="E88" s="42">
        <v>6.5183994317907565</v>
      </c>
      <c r="F88" s="42">
        <v>7.295033357094728</v>
      </c>
      <c r="G88" s="42">
        <v>10</v>
      </c>
      <c r="H88" s="42">
        <v>10</v>
      </c>
      <c r="I88" s="42">
        <v>10</v>
      </c>
      <c r="J88" s="42">
        <v>10</v>
      </c>
      <c r="K88" s="42">
        <v>10</v>
      </c>
      <c r="L88" s="42">
        <v>10</v>
      </c>
      <c r="M88" s="42">
        <v>10</v>
      </c>
      <c r="N88" s="42">
        <v>10</v>
      </c>
      <c r="O88" s="47">
        <v>10</v>
      </c>
      <c r="P88" s="47">
        <v>10</v>
      </c>
      <c r="Q88" s="47">
        <v>10</v>
      </c>
      <c r="R88" s="47">
        <v>10</v>
      </c>
      <c r="S88" s="42">
        <v>9.098344452364909</v>
      </c>
      <c r="T88" s="42">
        <v>10</v>
      </c>
      <c r="U88" s="42">
        <v>10</v>
      </c>
      <c r="V88" s="42">
        <v>10</v>
      </c>
      <c r="W88" s="42">
        <v>10</v>
      </c>
      <c r="X88" s="42">
        <v>10</v>
      </c>
      <c r="Y88" s="42">
        <v>10</v>
      </c>
      <c r="Z88" s="42">
        <v>10</v>
      </c>
      <c r="AA88" s="42">
        <v>10</v>
      </c>
      <c r="AB88" s="42">
        <v>10</v>
      </c>
      <c r="AC88" s="42">
        <v>10</v>
      </c>
      <c r="AD88" s="42">
        <v>10</v>
      </c>
      <c r="AE88" s="42">
        <v>10</v>
      </c>
      <c r="AF88" s="42">
        <v>10</v>
      </c>
      <c r="AG88" s="42">
        <v>10</v>
      </c>
      <c r="AH88" s="42">
        <v>10</v>
      </c>
      <c r="AI88" s="42">
        <v>10</v>
      </c>
      <c r="AJ88" s="42">
        <v>10</v>
      </c>
      <c r="AK88" s="42">
        <v>10</v>
      </c>
      <c r="AL88" s="42">
        <v>10</v>
      </c>
      <c r="AM88" s="47">
        <v>7.666666666666667</v>
      </c>
      <c r="AN88" s="47">
        <v>8</v>
      </c>
      <c r="AO88" s="47">
        <v>10</v>
      </c>
      <c r="AP88" s="47">
        <v>10</v>
      </c>
      <c r="AQ88" s="47">
        <v>10</v>
      </c>
      <c r="AR88" s="47">
        <v>10</v>
      </c>
      <c r="AS88" s="42">
        <v>9.133333333333335</v>
      </c>
      <c r="AT88" s="42">
        <v>10</v>
      </c>
      <c r="AU88" s="42">
        <v>10</v>
      </c>
      <c r="AV88" s="42">
        <v>10</v>
      </c>
      <c r="AW88" s="42">
        <v>10</v>
      </c>
      <c r="AX88" s="42">
        <v>10</v>
      </c>
      <c r="AY88" s="42">
        <v>10</v>
      </c>
      <c r="AZ88" s="42">
        <v>10</v>
      </c>
      <c r="BA88" s="71">
        <v>10</v>
      </c>
      <c r="BB88" s="43">
        <f t="shared" si="0"/>
        <v>8.817519304372249</v>
      </c>
      <c r="BC88" s="44">
        <v>7.81</v>
      </c>
      <c r="BD88" s="45">
        <f t="shared" si="1"/>
        <v>8.313759652186125</v>
      </c>
      <c r="BE88" s="61">
        <f t="shared" si="2"/>
        <v>20</v>
      </c>
      <c r="BF88" s="72">
        <f t="shared" si="3"/>
        <v>8.31</v>
      </c>
      <c r="BG88" s="73">
        <f t="shared" si="4"/>
        <v>6.5183994317907565</v>
      </c>
      <c r="BH88" s="73">
        <f t="shared" si="5"/>
        <v>9.098344452364909</v>
      </c>
      <c r="BI88" s="73">
        <f t="shared" si="6"/>
        <v>9.826666666666666</v>
      </c>
    </row>
    <row r="89" spans="1:61" ht="15" customHeight="1">
      <c r="A89" s="41" t="s">
        <v>137</v>
      </c>
      <c r="B89" s="42" t="s">
        <v>60</v>
      </c>
      <c r="C89" s="42" t="s">
        <v>60</v>
      </c>
      <c r="D89" s="42" t="s">
        <v>60</v>
      </c>
      <c r="E89" s="42">
        <v>8.035193701918352</v>
      </c>
      <c r="F89" s="42">
        <v>9.923455601065067</v>
      </c>
      <c r="G89" s="42">
        <v>10</v>
      </c>
      <c r="H89" s="42">
        <v>10</v>
      </c>
      <c r="I89" s="42" t="s">
        <v>60</v>
      </c>
      <c r="J89" s="42">
        <v>10</v>
      </c>
      <c r="K89" s="42">
        <v>10</v>
      </c>
      <c r="L89" s="42">
        <v>10</v>
      </c>
      <c r="M89" s="42">
        <v>10</v>
      </c>
      <c r="N89" s="42">
        <v>10</v>
      </c>
      <c r="O89" s="47">
        <v>10</v>
      </c>
      <c r="P89" s="47">
        <v>10</v>
      </c>
      <c r="Q89" s="47">
        <v>10</v>
      </c>
      <c r="R89" s="47">
        <v>10</v>
      </c>
      <c r="S89" s="42">
        <v>9.974485200355021</v>
      </c>
      <c r="T89" s="42">
        <v>10</v>
      </c>
      <c r="U89" s="42">
        <v>10</v>
      </c>
      <c r="V89" s="42">
        <v>10</v>
      </c>
      <c r="W89" s="42">
        <v>10</v>
      </c>
      <c r="X89" s="42" t="s">
        <v>60</v>
      </c>
      <c r="Y89" s="42" t="s">
        <v>60</v>
      </c>
      <c r="Z89" s="42" t="s">
        <v>60</v>
      </c>
      <c r="AA89" s="42" t="s">
        <v>60</v>
      </c>
      <c r="AB89" s="42" t="s">
        <v>60</v>
      </c>
      <c r="AC89" s="42" t="s">
        <v>60</v>
      </c>
      <c r="AD89" s="42" t="s">
        <v>60</v>
      </c>
      <c r="AE89" s="42" t="s">
        <v>60</v>
      </c>
      <c r="AF89" s="42" t="s">
        <v>60</v>
      </c>
      <c r="AG89" s="42" t="s">
        <v>60</v>
      </c>
      <c r="AH89" s="42" t="s">
        <v>60</v>
      </c>
      <c r="AI89" s="42" t="s">
        <v>60</v>
      </c>
      <c r="AJ89" s="42" t="s">
        <v>60</v>
      </c>
      <c r="AK89" s="42" t="s">
        <v>60</v>
      </c>
      <c r="AL89" s="42">
        <v>10</v>
      </c>
      <c r="AM89" s="47">
        <v>9.333333333333334</v>
      </c>
      <c r="AN89" s="47">
        <v>9</v>
      </c>
      <c r="AO89" s="47" t="s">
        <v>60</v>
      </c>
      <c r="AP89" s="47" t="s">
        <v>60</v>
      </c>
      <c r="AQ89" s="47" t="s">
        <v>60</v>
      </c>
      <c r="AR89" s="47" t="s">
        <v>60</v>
      </c>
      <c r="AS89" s="42">
        <v>9.444444444444445</v>
      </c>
      <c r="AT89" s="42">
        <v>10</v>
      </c>
      <c r="AU89" s="42">
        <v>10</v>
      </c>
      <c r="AV89" s="42">
        <v>10</v>
      </c>
      <c r="AW89" s="42">
        <v>10</v>
      </c>
      <c r="AX89" s="42">
        <v>10</v>
      </c>
      <c r="AY89" s="42">
        <v>10</v>
      </c>
      <c r="AZ89" s="42">
        <v>10</v>
      </c>
      <c r="BA89" s="71">
        <v>10</v>
      </c>
      <c r="BB89" s="43">
        <f t="shared" si="0"/>
        <v>9.409827132975751</v>
      </c>
      <c r="BC89" s="44">
        <v>7.65</v>
      </c>
      <c r="BD89" s="45">
        <f t="shared" si="1"/>
        <v>8.529913566487876</v>
      </c>
      <c r="BE89" s="61">
        <f t="shared" si="2"/>
        <v>11</v>
      </c>
      <c r="BF89" s="72">
        <f t="shared" si="3"/>
        <v>8.53</v>
      </c>
      <c r="BG89" s="73">
        <f t="shared" si="4"/>
        <v>8.035193701918352</v>
      </c>
      <c r="BH89" s="73">
        <f t="shared" si="5"/>
        <v>9.974485200355021</v>
      </c>
      <c r="BI89" s="73">
        <f t="shared" si="6"/>
        <v>9.814814814814815</v>
      </c>
    </row>
    <row r="90" spans="1:61" ht="15" customHeight="1">
      <c r="A90" s="41" t="s">
        <v>138</v>
      </c>
      <c r="B90" s="42">
        <v>4.786757608941104</v>
      </c>
      <c r="C90" s="42">
        <v>5.678727453526927</v>
      </c>
      <c r="D90" s="42">
        <v>4.401756372090185</v>
      </c>
      <c r="E90" s="42">
        <v>3.3303870210030118</v>
      </c>
      <c r="F90" s="42">
        <v>9.585334941845367</v>
      </c>
      <c r="G90" s="42">
        <v>10</v>
      </c>
      <c r="H90" s="42">
        <v>10</v>
      </c>
      <c r="I90" s="42">
        <v>7.5</v>
      </c>
      <c r="J90" s="42">
        <v>10</v>
      </c>
      <c r="K90" s="42">
        <v>9.518217404396266</v>
      </c>
      <c r="L90" s="42">
        <v>9.403643480879254</v>
      </c>
      <c r="M90" s="42">
        <v>10</v>
      </c>
      <c r="N90" s="42">
        <v>7.5</v>
      </c>
      <c r="O90" s="47">
        <v>5</v>
      </c>
      <c r="P90" s="47">
        <v>5</v>
      </c>
      <c r="Q90" s="47">
        <v>5</v>
      </c>
      <c r="R90" s="47">
        <v>7.5</v>
      </c>
      <c r="S90" s="42">
        <v>8.82965947424154</v>
      </c>
      <c r="T90" s="42">
        <v>10</v>
      </c>
      <c r="U90" s="42">
        <v>10</v>
      </c>
      <c r="V90" s="42">
        <v>10</v>
      </c>
      <c r="W90" s="42">
        <v>10</v>
      </c>
      <c r="X90" s="42" t="s">
        <v>60</v>
      </c>
      <c r="Y90" s="42" t="s">
        <v>60</v>
      </c>
      <c r="Z90" s="42" t="s">
        <v>60</v>
      </c>
      <c r="AA90" s="42" t="s">
        <v>60</v>
      </c>
      <c r="AB90" s="42" t="s">
        <v>60</v>
      </c>
      <c r="AC90" s="42" t="s">
        <v>60</v>
      </c>
      <c r="AD90" s="42" t="s">
        <v>60</v>
      </c>
      <c r="AE90" s="42" t="s">
        <v>60</v>
      </c>
      <c r="AF90" s="42" t="s">
        <v>60</v>
      </c>
      <c r="AG90" s="42" t="s">
        <v>60</v>
      </c>
      <c r="AH90" s="42" t="s">
        <v>60</v>
      </c>
      <c r="AI90" s="42" t="s">
        <v>60</v>
      </c>
      <c r="AJ90" s="42" t="s">
        <v>60</v>
      </c>
      <c r="AK90" s="42" t="s">
        <v>60</v>
      </c>
      <c r="AL90" s="42">
        <v>10</v>
      </c>
      <c r="AM90" s="47">
        <v>4</v>
      </c>
      <c r="AN90" s="47">
        <v>4.75</v>
      </c>
      <c r="AO90" s="47" t="s">
        <v>60</v>
      </c>
      <c r="AP90" s="47" t="s">
        <v>60</v>
      </c>
      <c r="AQ90" s="47" t="s">
        <v>60</v>
      </c>
      <c r="AR90" s="47" t="s">
        <v>60</v>
      </c>
      <c r="AS90" s="42">
        <v>6.25</v>
      </c>
      <c r="AT90" s="42">
        <v>10</v>
      </c>
      <c r="AU90" s="42">
        <v>10</v>
      </c>
      <c r="AV90" s="42">
        <v>10</v>
      </c>
      <c r="AW90" s="42">
        <v>10</v>
      </c>
      <c r="AX90" s="42">
        <v>10</v>
      </c>
      <c r="AY90" s="42">
        <v>10</v>
      </c>
      <c r="AZ90" s="42">
        <v>10</v>
      </c>
      <c r="BA90" s="71">
        <v>10</v>
      </c>
      <c r="BB90" s="43">
        <f t="shared" si="0"/>
        <v>7.415011623811138</v>
      </c>
      <c r="BC90" s="44">
        <v>7.22</v>
      </c>
      <c r="BD90" s="45">
        <f t="shared" si="1"/>
        <v>7.317505811905569</v>
      </c>
      <c r="BE90" s="61">
        <f t="shared" si="2"/>
        <v>55</v>
      </c>
      <c r="BF90" s="72">
        <f t="shared" si="3"/>
        <v>7.32</v>
      </c>
      <c r="BG90" s="73">
        <f t="shared" si="4"/>
        <v>3.3303870210030118</v>
      </c>
      <c r="BH90" s="73">
        <f t="shared" si="5"/>
        <v>8.82965947424154</v>
      </c>
      <c r="BI90" s="73">
        <f t="shared" si="6"/>
        <v>8.75</v>
      </c>
    </row>
    <row r="91" spans="1:61" ht="15" customHeight="1">
      <c r="A91" s="41" t="s">
        <v>139</v>
      </c>
      <c r="B91" s="42">
        <v>2.431144499486714</v>
      </c>
      <c r="C91" s="42">
        <v>4.100953923678029</v>
      </c>
      <c r="D91" s="42">
        <v>3.459062639844292</v>
      </c>
      <c r="E91" s="42">
        <v>4.871530649715064</v>
      </c>
      <c r="F91" s="42">
        <v>9.753315206428681</v>
      </c>
      <c r="G91" s="42">
        <v>10</v>
      </c>
      <c r="H91" s="42">
        <v>10</v>
      </c>
      <c r="I91" s="42">
        <v>7.5</v>
      </c>
      <c r="J91" s="42">
        <v>9.985858756496258</v>
      </c>
      <c r="K91" s="42">
        <v>9.736972870830389</v>
      </c>
      <c r="L91" s="42">
        <v>9.444566325465328</v>
      </c>
      <c r="M91" s="42">
        <v>10</v>
      </c>
      <c r="N91" s="42">
        <v>10</v>
      </c>
      <c r="O91" s="47">
        <v>5</v>
      </c>
      <c r="P91" s="47">
        <v>5</v>
      </c>
      <c r="Q91" s="47">
        <v>5</v>
      </c>
      <c r="R91" s="47">
        <v>8.333333333333334</v>
      </c>
      <c r="S91" s="42">
        <v>9.177071621742448</v>
      </c>
      <c r="T91" s="42">
        <v>5</v>
      </c>
      <c r="U91" s="42">
        <v>10</v>
      </c>
      <c r="V91" s="42">
        <v>10</v>
      </c>
      <c r="W91" s="42">
        <v>8.333333333333334</v>
      </c>
      <c r="X91" s="42">
        <v>10</v>
      </c>
      <c r="Y91" s="42">
        <v>7.5</v>
      </c>
      <c r="Z91" s="42">
        <v>8.75</v>
      </c>
      <c r="AA91" s="42">
        <v>10</v>
      </c>
      <c r="AB91" s="42">
        <v>5</v>
      </c>
      <c r="AC91" s="42">
        <v>10</v>
      </c>
      <c r="AD91" s="42">
        <v>7.5</v>
      </c>
      <c r="AE91" s="42">
        <v>7.5</v>
      </c>
      <c r="AF91" s="42">
        <v>8.333333333333334</v>
      </c>
      <c r="AG91" s="42">
        <v>10</v>
      </c>
      <c r="AH91" s="42">
        <v>10</v>
      </c>
      <c r="AI91" s="42">
        <v>10</v>
      </c>
      <c r="AJ91" s="42">
        <v>10</v>
      </c>
      <c r="AK91" s="42">
        <v>8.333333333333334</v>
      </c>
      <c r="AL91" s="42">
        <v>10</v>
      </c>
      <c r="AM91" s="47">
        <v>3.6666666666666665</v>
      </c>
      <c r="AN91" s="47">
        <v>4</v>
      </c>
      <c r="AO91" s="47">
        <v>10</v>
      </c>
      <c r="AP91" s="47">
        <v>10</v>
      </c>
      <c r="AQ91" s="47">
        <v>10</v>
      </c>
      <c r="AR91" s="47">
        <v>10</v>
      </c>
      <c r="AS91" s="42">
        <v>7.533333333333333</v>
      </c>
      <c r="AT91" s="42">
        <v>10</v>
      </c>
      <c r="AU91" s="42">
        <v>5</v>
      </c>
      <c r="AV91" s="42">
        <v>7.5</v>
      </c>
      <c r="AW91" s="42">
        <v>10</v>
      </c>
      <c r="AX91" s="42">
        <v>10</v>
      </c>
      <c r="AY91" s="42">
        <v>10</v>
      </c>
      <c r="AZ91" s="42">
        <v>5</v>
      </c>
      <c r="BA91" s="71">
        <v>7.5</v>
      </c>
      <c r="BB91" s="43">
        <f t="shared" si="0"/>
        <v>7.557150567864378</v>
      </c>
      <c r="BC91" s="44">
        <v>6.54</v>
      </c>
      <c r="BD91" s="45">
        <f t="shared" si="1"/>
        <v>7.048575283932189</v>
      </c>
      <c r="BE91" s="61">
        <f t="shared" si="2"/>
        <v>65</v>
      </c>
      <c r="BF91" s="72">
        <f t="shared" si="3"/>
        <v>7.05</v>
      </c>
      <c r="BG91" s="73">
        <f t="shared" si="4"/>
        <v>4.871530649715064</v>
      </c>
      <c r="BH91" s="73">
        <f t="shared" si="5"/>
        <v>9.177071621742448</v>
      </c>
      <c r="BI91" s="73">
        <f t="shared" si="6"/>
        <v>8.09</v>
      </c>
    </row>
    <row r="92" spans="1:61" ht="15" customHeight="1">
      <c r="A92" s="41" t="s">
        <v>140</v>
      </c>
      <c r="B92" s="42">
        <v>4.959882119192057</v>
      </c>
      <c r="C92" s="42">
        <v>5.182544350627591</v>
      </c>
      <c r="D92" s="42">
        <v>4.472165479325545</v>
      </c>
      <c r="E92" s="42">
        <v>5.642937981659348</v>
      </c>
      <c r="F92" s="42">
        <v>9.2852803774952</v>
      </c>
      <c r="G92" s="42">
        <v>10</v>
      </c>
      <c r="H92" s="42">
        <v>10</v>
      </c>
      <c r="I92" s="42">
        <v>7.5</v>
      </c>
      <c r="J92" s="42">
        <v>10</v>
      </c>
      <c r="K92" s="42">
        <v>10</v>
      </c>
      <c r="L92" s="42">
        <v>9.5</v>
      </c>
      <c r="M92" s="42">
        <v>10</v>
      </c>
      <c r="N92" s="42">
        <v>7.5</v>
      </c>
      <c r="O92" s="47">
        <v>5</v>
      </c>
      <c r="P92" s="47">
        <v>5</v>
      </c>
      <c r="Q92" s="47">
        <v>5</v>
      </c>
      <c r="R92" s="47">
        <v>7.5</v>
      </c>
      <c r="S92" s="42">
        <v>8.761760125831733</v>
      </c>
      <c r="T92" s="42">
        <v>10</v>
      </c>
      <c r="U92" s="42">
        <v>10</v>
      </c>
      <c r="V92" s="42">
        <v>5</v>
      </c>
      <c r="W92" s="42">
        <v>8.333333333333334</v>
      </c>
      <c r="X92" s="42" t="s">
        <v>60</v>
      </c>
      <c r="Y92" s="42" t="s">
        <v>60</v>
      </c>
      <c r="Z92" s="42" t="s">
        <v>60</v>
      </c>
      <c r="AA92" s="42" t="s">
        <v>60</v>
      </c>
      <c r="AB92" s="42" t="s">
        <v>60</v>
      </c>
      <c r="AC92" s="42" t="s">
        <v>60</v>
      </c>
      <c r="AD92" s="42" t="s">
        <v>60</v>
      </c>
      <c r="AE92" s="42" t="s">
        <v>60</v>
      </c>
      <c r="AF92" s="42" t="s">
        <v>60</v>
      </c>
      <c r="AG92" s="42" t="s">
        <v>60</v>
      </c>
      <c r="AH92" s="42" t="s">
        <v>60</v>
      </c>
      <c r="AI92" s="42" t="s">
        <v>60</v>
      </c>
      <c r="AJ92" s="42" t="s">
        <v>60</v>
      </c>
      <c r="AK92" s="42" t="s">
        <v>60</v>
      </c>
      <c r="AL92" s="42">
        <v>10</v>
      </c>
      <c r="AM92" s="47">
        <v>4.666666666666667</v>
      </c>
      <c r="AN92" s="47">
        <v>5.75</v>
      </c>
      <c r="AO92" s="47" t="s">
        <v>60</v>
      </c>
      <c r="AP92" s="47" t="s">
        <v>60</v>
      </c>
      <c r="AQ92" s="47" t="s">
        <v>60</v>
      </c>
      <c r="AR92" s="47" t="s">
        <v>60</v>
      </c>
      <c r="AS92" s="42">
        <v>6.805555555555556</v>
      </c>
      <c r="AT92" s="42">
        <v>10</v>
      </c>
      <c r="AU92" s="42">
        <v>10</v>
      </c>
      <c r="AV92" s="42">
        <v>10</v>
      </c>
      <c r="AW92" s="42">
        <v>0</v>
      </c>
      <c r="AX92" s="42">
        <v>0</v>
      </c>
      <c r="AY92" s="42">
        <v>0</v>
      </c>
      <c r="AZ92" s="42">
        <v>10</v>
      </c>
      <c r="BA92" s="71">
        <v>6.666666666666667</v>
      </c>
      <c r="BB92" s="43">
        <f t="shared" si="0"/>
        <v>7.23543378613203</v>
      </c>
      <c r="BC92" s="44">
        <v>5.79</v>
      </c>
      <c r="BD92" s="45">
        <f t="shared" si="1"/>
        <v>6.512716893066015</v>
      </c>
      <c r="BE92" s="61">
        <f t="shared" si="2"/>
        <v>106</v>
      </c>
      <c r="BF92" s="72">
        <f t="shared" si="3"/>
        <v>6.51</v>
      </c>
      <c r="BG92" s="73">
        <f t="shared" si="4"/>
        <v>5.642937981659348</v>
      </c>
      <c r="BH92" s="73">
        <f t="shared" si="5"/>
        <v>8.761760125831733</v>
      </c>
      <c r="BI92" s="73">
        <f t="shared" si="6"/>
        <v>7.268518518518519</v>
      </c>
    </row>
    <row r="93" spans="1:61" ht="15" customHeight="1">
      <c r="A93" s="41" t="s">
        <v>141</v>
      </c>
      <c r="B93" s="42">
        <v>5.473649073835914</v>
      </c>
      <c r="C93" s="42">
        <v>5.689374959596671</v>
      </c>
      <c r="D93" s="42">
        <v>5.765789911545459</v>
      </c>
      <c r="E93" s="42">
        <v>4.381921700492484</v>
      </c>
      <c r="F93" s="42">
        <v>9.236096829678065</v>
      </c>
      <c r="G93" s="42">
        <v>10</v>
      </c>
      <c r="H93" s="42">
        <v>10</v>
      </c>
      <c r="I93" s="42">
        <v>10</v>
      </c>
      <c r="J93" s="42">
        <v>9.988852472517694</v>
      </c>
      <c r="K93" s="42">
        <v>9.973245934042465</v>
      </c>
      <c r="L93" s="42">
        <v>9.992419681312033</v>
      </c>
      <c r="M93" s="42">
        <v>10</v>
      </c>
      <c r="N93" s="42">
        <v>10</v>
      </c>
      <c r="O93" s="47">
        <v>0</v>
      </c>
      <c r="P93" s="47">
        <v>0</v>
      </c>
      <c r="Q93" s="47">
        <v>0</v>
      </c>
      <c r="R93" s="47">
        <v>6.666666666666667</v>
      </c>
      <c r="S93" s="42">
        <v>8.631727725885588</v>
      </c>
      <c r="T93" s="42">
        <v>5</v>
      </c>
      <c r="U93" s="42">
        <v>5</v>
      </c>
      <c r="V93" s="42">
        <v>5</v>
      </c>
      <c r="W93" s="42">
        <v>5</v>
      </c>
      <c r="X93" s="42">
        <v>2.5</v>
      </c>
      <c r="Y93" s="42">
        <v>5</v>
      </c>
      <c r="Z93" s="42">
        <v>3.75</v>
      </c>
      <c r="AA93" s="42">
        <v>7.5</v>
      </c>
      <c r="AB93" s="42">
        <v>2.5</v>
      </c>
      <c r="AC93" s="42">
        <v>7.5</v>
      </c>
      <c r="AD93" s="42">
        <v>5</v>
      </c>
      <c r="AE93" s="42">
        <v>7.5</v>
      </c>
      <c r="AF93" s="42">
        <v>6.666666666666667</v>
      </c>
      <c r="AG93" s="42">
        <v>2.5</v>
      </c>
      <c r="AH93" s="42">
        <v>2.5</v>
      </c>
      <c r="AI93" s="42">
        <v>5</v>
      </c>
      <c r="AJ93" s="42">
        <v>3.3333333333333335</v>
      </c>
      <c r="AK93" s="42">
        <v>5</v>
      </c>
      <c r="AL93" s="42">
        <v>10</v>
      </c>
      <c r="AM93" s="47">
        <v>1.6666666666666667</v>
      </c>
      <c r="AN93" s="47">
        <v>4.25</v>
      </c>
      <c r="AO93" s="47">
        <v>5</v>
      </c>
      <c r="AP93" s="47">
        <v>5</v>
      </c>
      <c r="AQ93" s="47">
        <v>5</v>
      </c>
      <c r="AR93" s="47">
        <v>7.5</v>
      </c>
      <c r="AS93" s="42">
        <v>5.683333333333333</v>
      </c>
      <c r="AT93" s="42">
        <v>5</v>
      </c>
      <c r="AU93" s="42">
        <v>5</v>
      </c>
      <c r="AV93" s="42">
        <v>5</v>
      </c>
      <c r="AW93" s="42">
        <v>0</v>
      </c>
      <c r="AX93" s="42">
        <v>0</v>
      </c>
      <c r="AY93" s="42">
        <v>0</v>
      </c>
      <c r="AZ93" s="42">
        <v>5</v>
      </c>
      <c r="BA93" s="71">
        <v>3.3333333333333335</v>
      </c>
      <c r="BB93" s="43">
        <f t="shared" si="0"/>
        <v>5.530079023261184</v>
      </c>
      <c r="BC93" s="44">
        <v>7.25</v>
      </c>
      <c r="BD93" s="45">
        <f t="shared" si="1"/>
        <v>6.390039511630592</v>
      </c>
      <c r="BE93" s="61">
        <f t="shared" si="2"/>
        <v>115</v>
      </c>
      <c r="BF93" s="72">
        <f t="shared" si="3"/>
        <v>6.39</v>
      </c>
      <c r="BG93" s="73">
        <f t="shared" si="4"/>
        <v>4.381921700492484</v>
      </c>
      <c r="BH93" s="73">
        <f t="shared" si="5"/>
        <v>8.631727725885588</v>
      </c>
      <c r="BI93" s="73">
        <f t="shared" si="6"/>
        <v>4.553333333333333</v>
      </c>
    </row>
    <row r="94" spans="1:61" ht="15" customHeight="1">
      <c r="A94" s="41" t="s">
        <v>142</v>
      </c>
      <c r="B94" s="42" t="s">
        <v>60</v>
      </c>
      <c r="C94" s="42" t="s">
        <v>60</v>
      </c>
      <c r="D94" s="42" t="s">
        <v>60</v>
      </c>
      <c r="E94" s="42">
        <v>4.1302133044170635</v>
      </c>
      <c r="F94" s="42">
        <v>5.5173359354518805</v>
      </c>
      <c r="G94" s="42">
        <v>10</v>
      </c>
      <c r="H94" s="42">
        <v>6.585903182535214</v>
      </c>
      <c r="I94" s="42">
        <v>2.5</v>
      </c>
      <c r="J94" s="42">
        <v>7.600377665439036</v>
      </c>
      <c r="K94" s="42">
        <v>7.4130900685952525</v>
      </c>
      <c r="L94" s="42">
        <v>6.8198741833139</v>
      </c>
      <c r="M94" s="42">
        <v>1.0999999999999999</v>
      </c>
      <c r="N94" s="42">
        <v>7.5</v>
      </c>
      <c r="O94" s="47">
        <v>5</v>
      </c>
      <c r="P94" s="47">
        <v>5</v>
      </c>
      <c r="Q94" s="47">
        <v>5</v>
      </c>
      <c r="R94" s="47">
        <v>4.533333333333333</v>
      </c>
      <c r="S94" s="42">
        <v>5.623514484033038</v>
      </c>
      <c r="T94" s="42">
        <v>10</v>
      </c>
      <c r="U94" s="42">
        <v>10</v>
      </c>
      <c r="V94" s="42">
        <v>5</v>
      </c>
      <c r="W94" s="42">
        <v>8.333333333333334</v>
      </c>
      <c r="X94" s="42">
        <v>10</v>
      </c>
      <c r="Y94" s="42">
        <v>10</v>
      </c>
      <c r="Z94" s="42">
        <v>10</v>
      </c>
      <c r="AA94" s="42">
        <v>10</v>
      </c>
      <c r="AB94" s="42">
        <v>10</v>
      </c>
      <c r="AC94" s="42">
        <v>7.5</v>
      </c>
      <c r="AD94" s="42">
        <v>10</v>
      </c>
      <c r="AE94" s="42">
        <v>10</v>
      </c>
      <c r="AF94" s="42">
        <v>9.166666666666666</v>
      </c>
      <c r="AG94" s="42">
        <v>10</v>
      </c>
      <c r="AH94" s="42">
        <v>10</v>
      </c>
      <c r="AI94" s="42">
        <v>10</v>
      </c>
      <c r="AJ94" s="42">
        <v>10</v>
      </c>
      <c r="AK94" s="42">
        <v>9.791666666666666</v>
      </c>
      <c r="AL94" s="42">
        <v>10</v>
      </c>
      <c r="AM94" s="47">
        <v>7.333333333333333</v>
      </c>
      <c r="AN94" s="47">
        <v>5.25</v>
      </c>
      <c r="AO94" s="47">
        <v>5</v>
      </c>
      <c r="AP94" s="47">
        <v>5</v>
      </c>
      <c r="AQ94" s="47">
        <v>5</v>
      </c>
      <c r="AR94" s="47">
        <v>7.5</v>
      </c>
      <c r="AS94" s="42">
        <v>7.016666666666666</v>
      </c>
      <c r="AT94" s="42">
        <v>0</v>
      </c>
      <c r="AU94" s="42">
        <v>0</v>
      </c>
      <c r="AV94" s="42">
        <v>0</v>
      </c>
      <c r="AW94" s="42">
        <v>10</v>
      </c>
      <c r="AX94" s="42">
        <v>10</v>
      </c>
      <c r="AY94" s="42">
        <v>10</v>
      </c>
      <c r="AZ94" s="42">
        <v>5</v>
      </c>
      <c r="BA94" s="71">
        <v>5</v>
      </c>
      <c r="BB94" s="43">
        <f t="shared" si="0"/>
        <v>6.452598613779192</v>
      </c>
      <c r="BC94" s="44">
        <v>5.97</v>
      </c>
      <c r="BD94" s="45">
        <f t="shared" si="1"/>
        <v>6.211299306889596</v>
      </c>
      <c r="BE94" s="61">
        <f t="shared" si="2"/>
        <v>124</v>
      </c>
      <c r="BF94" s="72">
        <f t="shared" si="3"/>
        <v>6.21</v>
      </c>
      <c r="BG94" s="73">
        <f t="shared" si="4"/>
        <v>4.1302133044170635</v>
      </c>
      <c r="BH94" s="73">
        <f t="shared" si="5"/>
        <v>5.623514484033038</v>
      </c>
      <c r="BI94" s="73">
        <f t="shared" si="6"/>
        <v>8.028333333333332</v>
      </c>
    </row>
    <row r="95" spans="1:61" ht="15" customHeight="1">
      <c r="A95" s="41" t="s">
        <v>143</v>
      </c>
      <c r="B95" s="42" t="s">
        <v>60</v>
      </c>
      <c r="C95" s="42" t="s">
        <v>60</v>
      </c>
      <c r="D95" s="42" t="s">
        <v>60</v>
      </c>
      <c r="E95" s="42">
        <v>6.978140180159387</v>
      </c>
      <c r="F95" s="42">
        <v>9.34769928242262</v>
      </c>
      <c r="G95" s="42">
        <v>10</v>
      </c>
      <c r="H95" s="42">
        <v>10</v>
      </c>
      <c r="I95" s="42" t="s">
        <v>60</v>
      </c>
      <c r="J95" s="42">
        <v>10</v>
      </c>
      <c r="K95" s="42">
        <v>10</v>
      </c>
      <c r="L95" s="42">
        <v>10</v>
      </c>
      <c r="M95" s="42" t="s">
        <v>60</v>
      </c>
      <c r="N95" s="42" t="s">
        <v>60</v>
      </c>
      <c r="O95" s="47" t="s">
        <v>60</v>
      </c>
      <c r="P95" s="47" t="s">
        <v>60</v>
      </c>
      <c r="Q95" s="47" t="s">
        <v>60</v>
      </c>
      <c r="R95" s="47" t="s">
        <v>60</v>
      </c>
      <c r="S95" s="42">
        <v>9.67384964121131</v>
      </c>
      <c r="T95" s="42">
        <v>10</v>
      </c>
      <c r="U95" s="42">
        <v>10</v>
      </c>
      <c r="V95" s="42" t="s">
        <v>60</v>
      </c>
      <c r="W95" s="42">
        <v>10</v>
      </c>
      <c r="X95" s="42">
        <v>10</v>
      </c>
      <c r="Y95" s="42">
        <v>10</v>
      </c>
      <c r="Z95" s="42">
        <v>10</v>
      </c>
      <c r="AA95" s="42">
        <v>10</v>
      </c>
      <c r="AB95" s="42">
        <v>10</v>
      </c>
      <c r="AC95" s="42">
        <v>10</v>
      </c>
      <c r="AD95" s="42">
        <v>10</v>
      </c>
      <c r="AE95" s="42">
        <v>10</v>
      </c>
      <c r="AF95" s="42">
        <v>10</v>
      </c>
      <c r="AG95" s="42">
        <v>10</v>
      </c>
      <c r="AH95" s="42">
        <v>10</v>
      </c>
      <c r="AI95" s="42">
        <v>10</v>
      </c>
      <c r="AJ95" s="42">
        <v>10</v>
      </c>
      <c r="AK95" s="42">
        <v>10</v>
      </c>
      <c r="AL95" s="42">
        <v>10</v>
      </c>
      <c r="AM95" s="47">
        <v>8.333333333333334</v>
      </c>
      <c r="AN95" s="47">
        <v>7.75</v>
      </c>
      <c r="AO95" s="47">
        <v>10</v>
      </c>
      <c r="AP95" s="47">
        <v>10</v>
      </c>
      <c r="AQ95" s="47">
        <v>10</v>
      </c>
      <c r="AR95" s="47">
        <v>10</v>
      </c>
      <c r="AS95" s="42">
        <v>9.216666666666667</v>
      </c>
      <c r="AT95" s="42" t="s">
        <v>60</v>
      </c>
      <c r="AU95" s="42" t="s">
        <v>60</v>
      </c>
      <c r="AV95" s="42" t="s">
        <v>60</v>
      </c>
      <c r="AW95" s="42">
        <v>10</v>
      </c>
      <c r="AX95" s="42">
        <v>10</v>
      </c>
      <c r="AY95" s="42">
        <v>10</v>
      </c>
      <c r="AZ95" s="42" t="s">
        <v>60</v>
      </c>
      <c r="BA95" s="71">
        <v>10</v>
      </c>
      <c r="BB95" s="43">
        <f t="shared" si="0"/>
        <v>9.084664122009341</v>
      </c>
      <c r="BC95" s="44">
        <v>7.74</v>
      </c>
      <c r="BD95" s="45">
        <f t="shared" si="1"/>
        <v>8.41233206100467</v>
      </c>
      <c r="BE95" s="61">
        <f t="shared" si="2"/>
        <v>16</v>
      </c>
      <c r="BF95" s="72">
        <f t="shared" si="3"/>
        <v>8.41</v>
      </c>
      <c r="BG95" s="73">
        <f t="shared" si="4"/>
        <v>6.978140180159387</v>
      </c>
      <c r="BH95" s="73">
        <f t="shared" si="5"/>
        <v>9.67384964121131</v>
      </c>
      <c r="BI95" s="73">
        <f t="shared" si="6"/>
        <v>9.843333333333334</v>
      </c>
    </row>
    <row r="96" spans="1:61" ht="15" customHeight="1">
      <c r="A96" s="41" t="s">
        <v>144</v>
      </c>
      <c r="B96" s="42" t="s">
        <v>60</v>
      </c>
      <c r="C96" s="42" t="s">
        <v>60</v>
      </c>
      <c r="D96" s="42" t="s">
        <v>60</v>
      </c>
      <c r="E96" s="42">
        <v>3.872180917571434</v>
      </c>
      <c r="F96" s="42">
        <v>5.454901897072321</v>
      </c>
      <c r="G96" s="42">
        <v>5</v>
      </c>
      <c r="H96" s="42">
        <v>10</v>
      </c>
      <c r="I96" s="42">
        <v>5</v>
      </c>
      <c r="J96" s="42">
        <v>10</v>
      </c>
      <c r="K96" s="42">
        <v>10</v>
      </c>
      <c r="L96" s="42">
        <v>8</v>
      </c>
      <c r="M96" s="42">
        <v>2.8</v>
      </c>
      <c r="N96" s="42">
        <v>7.5</v>
      </c>
      <c r="O96" s="47">
        <v>0</v>
      </c>
      <c r="P96" s="47">
        <v>0</v>
      </c>
      <c r="Q96" s="47">
        <v>0</v>
      </c>
      <c r="R96" s="47">
        <v>3.4333333333333336</v>
      </c>
      <c r="S96" s="42">
        <v>5.629411743468552</v>
      </c>
      <c r="T96" s="42">
        <v>10</v>
      </c>
      <c r="U96" s="42">
        <v>0</v>
      </c>
      <c r="V96" s="42">
        <v>10</v>
      </c>
      <c r="W96" s="42">
        <v>6.666666666666667</v>
      </c>
      <c r="X96" s="42">
        <v>2.5</v>
      </c>
      <c r="Y96" s="42">
        <v>7.5</v>
      </c>
      <c r="Z96" s="42">
        <v>5</v>
      </c>
      <c r="AA96" s="42">
        <v>7.5</v>
      </c>
      <c r="AB96" s="42">
        <v>7.5</v>
      </c>
      <c r="AC96" s="42">
        <v>10</v>
      </c>
      <c r="AD96" s="42">
        <v>7.5</v>
      </c>
      <c r="AE96" s="42">
        <v>7.5</v>
      </c>
      <c r="AF96" s="42">
        <v>8.333333333333334</v>
      </c>
      <c r="AG96" s="42">
        <v>10</v>
      </c>
      <c r="AH96" s="42">
        <v>10</v>
      </c>
      <c r="AI96" s="42">
        <v>10</v>
      </c>
      <c r="AJ96" s="42">
        <v>10</v>
      </c>
      <c r="AK96" s="42">
        <v>8.333333333333334</v>
      </c>
      <c r="AL96" s="42">
        <v>10</v>
      </c>
      <c r="AM96" s="47">
        <v>5</v>
      </c>
      <c r="AN96" s="47">
        <v>5</v>
      </c>
      <c r="AO96" s="47">
        <v>7.5</v>
      </c>
      <c r="AP96" s="47">
        <v>7.5</v>
      </c>
      <c r="AQ96" s="47">
        <v>7.5</v>
      </c>
      <c r="AR96" s="47">
        <v>7.5</v>
      </c>
      <c r="AS96" s="42">
        <v>7</v>
      </c>
      <c r="AT96" s="42">
        <v>0</v>
      </c>
      <c r="AU96" s="42">
        <v>0</v>
      </c>
      <c r="AV96" s="42">
        <v>0</v>
      </c>
      <c r="AW96" s="42">
        <v>0</v>
      </c>
      <c r="AX96" s="42">
        <v>0</v>
      </c>
      <c r="AY96" s="42">
        <v>0</v>
      </c>
      <c r="AZ96" s="42">
        <v>0</v>
      </c>
      <c r="BA96" s="71">
        <v>0</v>
      </c>
      <c r="BB96" s="43">
        <f t="shared" si="0"/>
        <v>5.075398165259997</v>
      </c>
      <c r="BC96" s="44">
        <v>5.63</v>
      </c>
      <c r="BD96" s="45">
        <f t="shared" si="1"/>
        <v>5.352699082629998</v>
      </c>
      <c r="BE96" s="61">
        <f t="shared" si="2"/>
        <v>143</v>
      </c>
      <c r="BF96" s="72">
        <f t="shared" si="3"/>
        <v>5.35</v>
      </c>
      <c r="BG96" s="73">
        <f t="shared" si="4"/>
        <v>3.872180917571434</v>
      </c>
      <c r="BH96" s="73">
        <f t="shared" si="5"/>
        <v>5.629411743468552</v>
      </c>
      <c r="BI96" s="73">
        <f t="shared" si="6"/>
        <v>5.4</v>
      </c>
    </row>
    <row r="97" spans="1:61" ht="15" customHeight="1">
      <c r="A97" s="41" t="s">
        <v>145</v>
      </c>
      <c r="B97" s="42" t="s">
        <v>60</v>
      </c>
      <c r="C97" s="42" t="s">
        <v>60</v>
      </c>
      <c r="D97" s="42" t="s">
        <v>60</v>
      </c>
      <c r="E97" s="42">
        <v>6.534756058456088</v>
      </c>
      <c r="F97" s="42">
        <v>8.900462694999744</v>
      </c>
      <c r="G97" s="42">
        <v>10</v>
      </c>
      <c r="H97" s="42">
        <v>10</v>
      </c>
      <c r="I97" s="42">
        <v>10</v>
      </c>
      <c r="J97" s="42">
        <v>10</v>
      </c>
      <c r="K97" s="42">
        <v>10</v>
      </c>
      <c r="L97" s="42">
        <v>10</v>
      </c>
      <c r="M97" s="42">
        <v>10</v>
      </c>
      <c r="N97" s="42">
        <v>10</v>
      </c>
      <c r="O97" s="47">
        <v>5</v>
      </c>
      <c r="P97" s="47">
        <v>5</v>
      </c>
      <c r="Q97" s="47">
        <v>5</v>
      </c>
      <c r="R97" s="47">
        <v>8.333333333333334</v>
      </c>
      <c r="S97" s="42">
        <v>9.07793200944436</v>
      </c>
      <c r="T97" s="42">
        <v>10</v>
      </c>
      <c r="U97" s="42">
        <v>10</v>
      </c>
      <c r="V97" s="42">
        <v>10</v>
      </c>
      <c r="W97" s="42">
        <v>10</v>
      </c>
      <c r="X97" s="42">
        <v>10</v>
      </c>
      <c r="Y97" s="42">
        <v>7.5</v>
      </c>
      <c r="Z97" s="42">
        <v>8.75</v>
      </c>
      <c r="AA97" s="42">
        <v>10</v>
      </c>
      <c r="AB97" s="42">
        <v>7.5</v>
      </c>
      <c r="AC97" s="42">
        <v>5</v>
      </c>
      <c r="AD97" s="42">
        <v>10</v>
      </c>
      <c r="AE97" s="42">
        <v>7.5</v>
      </c>
      <c r="AF97" s="42">
        <v>7.5</v>
      </c>
      <c r="AG97" s="42">
        <v>10</v>
      </c>
      <c r="AH97" s="42">
        <v>10</v>
      </c>
      <c r="AI97" s="42">
        <v>10</v>
      </c>
      <c r="AJ97" s="42">
        <v>10</v>
      </c>
      <c r="AK97" s="42">
        <v>8.75</v>
      </c>
      <c r="AL97" s="42">
        <v>10</v>
      </c>
      <c r="AM97" s="47">
        <v>7.666666666666667</v>
      </c>
      <c r="AN97" s="47">
        <v>7.5</v>
      </c>
      <c r="AO97" s="47">
        <v>10</v>
      </c>
      <c r="AP97" s="47">
        <v>10</v>
      </c>
      <c r="AQ97" s="47">
        <v>10</v>
      </c>
      <c r="AR97" s="47">
        <v>10</v>
      </c>
      <c r="AS97" s="42">
        <v>9.033333333333335</v>
      </c>
      <c r="AT97" s="42">
        <v>10</v>
      </c>
      <c r="AU97" s="42">
        <v>10</v>
      </c>
      <c r="AV97" s="42">
        <v>10</v>
      </c>
      <c r="AW97" s="42">
        <v>0</v>
      </c>
      <c r="AX97" s="42">
        <v>0</v>
      </c>
      <c r="AY97" s="42">
        <v>0</v>
      </c>
      <c r="AZ97" s="42">
        <v>5</v>
      </c>
      <c r="BA97" s="71">
        <v>5</v>
      </c>
      <c r="BB97" s="43">
        <f t="shared" si="0"/>
        <v>8.056505350308445</v>
      </c>
      <c r="BC97" s="44">
        <v>7.98</v>
      </c>
      <c r="BD97" s="45">
        <f t="shared" si="1"/>
        <v>8.018252675154223</v>
      </c>
      <c r="BE97" s="61">
        <f t="shared" si="2"/>
        <v>34</v>
      </c>
      <c r="BF97" s="72">
        <f t="shared" si="3"/>
        <v>8.02</v>
      </c>
      <c r="BG97" s="73">
        <f t="shared" si="4"/>
        <v>6.534756058456088</v>
      </c>
      <c r="BH97" s="73">
        <f t="shared" si="5"/>
        <v>9.07793200944436</v>
      </c>
      <c r="BI97" s="73">
        <f t="shared" si="6"/>
        <v>8.306666666666667</v>
      </c>
    </row>
    <row r="98" spans="1:61" ht="15" customHeight="1">
      <c r="A98" s="41" t="s">
        <v>146</v>
      </c>
      <c r="B98" s="42">
        <v>4.97938964257094</v>
      </c>
      <c r="C98" s="42">
        <v>4.408713819847181</v>
      </c>
      <c r="D98" s="42">
        <v>3.1149819555441</v>
      </c>
      <c r="E98" s="42">
        <v>4.16769513932074</v>
      </c>
      <c r="F98" s="42">
        <v>2.4342968391985194</v>
      </c>
      <c r="G98" s="42">
        <v>0</v>
      </c>
      <c r="H98" s="42">
        <v>10</v>
      </c>
      <c r="I98" s="42">
        <v>7.5</v>
      </c>
      <c r="J98" s="42">
        <v>9.997341539108861</v>
      </c>
      <c r="K98" s="42">
        <v>9.996809846930635</v>
      </c>
      <c r="L98" s="42">
        <v>7.498830277207898</v>
      </c>
      <c r="M98" s="42">
        <v>10</v>
      </c>
      <c r="N98" s="42">
        <v>10</v>
      </c>
      <c r="O98" s="47">
        <v>5</v>
      </c>
      <c r="P98" s="47">
        <v>5</v>
      </c>
      <c r="Q98" s="47">
        <v>5</v>
      </c>
      <c r="R98" s="47">
        <v>8.333333333333334</v>
      </c>
      <c r="S98" s="42">
        <v>6.088820149913251</v>
      </c>
      <c r="T98" s="42">
        <v>10</v>
      </c>
      <c r="U98" s="42">
        <v>10</v>
      </c>
      <c r="V98" s="42">
        <v>10</v>
      </c>
      <c r="W98" s="42">
        <v>10</v>
      </c>
      <c r="X98" s="42">
        <v>7.5</v>
      </c>
      <c r="Y98" s="42">
        <v>7.5</v>
      </c>
      <c r="Z98" s="42">
        <v>7.5</v>
      </c>
      <c r="AA98" s="42">
        <v>10</v>
      </c>
      <c r="AB98" s="42">
        <v>10</v>
      </c>
      <c r="AC98" s="42">
        <v>2.5</v>
      </c>
      <c r="AD98" s="42">
        <v>5</v>
      </c>
      <c r="AE98" s="42">
        <v>7.5</v>
      </c>
      <c r="AF98" s="42">
        <v>5</v>
      </c>
      <c r="AG98" s="42">
        <v>7.5</v>
      </c>
      <c r="AH98" s="42">
        <v>7.5</v>
      </c>
      <c r="AI98" s="42">
        <v>7.5</v>
      </c>
      <c r="AJ98" s="42">
        <v>7.5</v>
      </c>
      <c r="AK98" s="42">
        <v>8.125</v>
      </c>
      <c r="AL98" s="42">
        <v>8.404923465316852</v>
      </c>
      <c r="AM98" s="47">
        <v>4</v>
      </c>
      <c r="AN98" s="47">
        <v>2.25</v>
      </c>
      <c r="AO98" s="47">
        <v>10</v>
      </c>
      <c r="AP98" s="47">
        <v>10</v>
      </c>
      <c r="AQ98" s="47">
        <v>10</v>
      </c>
      <c r="AR98" s="47">
        <v>10</v>
      </c>
      <c r="AS98" s="42">
        <v>6.930984693063371</v>
      </c>
      <c r="AT98" s="42">
        <v>10</v>
      </c>
      <c r="AU98" s="42">
        <v>10</v>
      </c>
      <c r="AV98" s="42">
        <v>10</v>
      </c>
      <c r="AW98" s="42">
        <v>10</v>
      </c>
      <c r="AX98" s="42">
        <v>10</v>
      </c>
      <c r="AY98" s="42">
        <v>10</v>
      </c>
      <c r="AZ98" s="42">
        <v>10</v>
      </c>
      <c r="BA98" s="71">
        <v>10</v>
      </c>
      <c r="BB98" s="43">
        <f t="shared" si="0"/>
        <v>6.819727291614835</v>
      </c>
      <c r="BC98" s="44">
        <v>6.88</v>
      </c>
      <c r="BD98" s="45">
        <f t="shared" si="1"/>
        <v>6.849863645807417</v>
      </c>
      <c r="BE98" s="61">
        <f t="shared" si="2"/>
        <v>77</v>
      </c>
      <c r="BF98" s="72">
        <f t="shared" si="3"/>
        <v>6.85</v>
      </c>
      <c r="BG98" s="73">
        <f t="shared" si="4"/>
        <v>4.16769513932074</v>
      </c>
      <c r="BH98" s="73">
        <f t="shared" si="5"/>
        <v>6.088820149913251</v>
      </c>
      <c r="BI98" s="73">
        <f t="shared" si="6"/>
        <v>8.511196938612674</v>
      </c>
    </row>
    <row r="99" spans="1:61" ht="15" customHeight="1">
      <c r="A99" s="41" t="s">
        <v>147</v>
      </c>
      <c r="B99" s="42">
        <v>4.493599512404239</v>
      </c>
      <c r="C99" s="42">
        <v>4.286461027128833</v>
      </c>
      <c r="D99" s="42">
        <v>3.3721771471462034</v>
      </c>
      <c r="E99" s="42">
        <v>4.050745895559758</v>
      </c>
      <c r="F99" s="42">
        <v>7.9919258785383676</v>
      </c>
      <c r="G99" s="42">
        <v>10</v>
      </c>
      <c r="H99" s="42">
        <v>10</v>
      </c>
      <c r="I99" s="42">
        <v>5</v>
      </c>
      <c r="J99" s="42">
        <v>10</v>
      </c>
      <c r="K99" s="42">
        <v>10</v>
      </c>
      <c r="L99" s="42">
        <v>9</v>
      </c>
      <c r="M99" s="42">
        <v>10</v>
      </c>
      <c r="N99" s="42">
        <v>10</v>
      </c>
      <c r="O99" s="47">
        <v>5</v>
      </c>
      <c r="P99" s="47">
        <v>5</v>
      </c>
      <c r="Q99" s="47">
        <v>5</v>
      </c>
      <c r="R99" s="47">
        <v>8.333333333333334</v>
      </c>
      <c r="S99" s="42">
        <v>8.441753070623902</v>
      </c>
      <c r="T99" s="42">
        <v>5</v>
      </c>
      <c r="U99" s="42">
        <v>10</v>
      </c>
      <c r="V99" s="42">
        <v>10</v>
      </c>
      <c r="W99" s="42">
        <v>8.333333333333334</v>
      </c>
      <c r="X99" s="42" t="s">
        <v>60</v>
      </c>
      <c r="Y99" s="42" t="s">
        <v>60</v>
      </c>
      <c r="Z99" s="42" t="s">
        <v>60</v>
      </c>
      <c r="AA99" s="42" t="s">
        <v>60</v>
      </c>
      <c r="AB99" s="42" t="s">
        <v>60</v>
      </c>
      <c r="AC99" s="42" t="s">
        <v>60</v>
      </c>
      <c r="AD99" s="42" t="s">
        <v>60</v>
      </c>
      <c r="AE99" s="42" t="s">
        <v>60</v>
      </c>
      <c r="AF99" s="42" t="s">
        <v>60</v>
      </c>
      <c r="AG99" s="42" t="s">
        <v>60</v>
      </c>
      <c r="AH99" s="42" t="s">
        <v>60</v>
      </c>
      <c r="AI99" s="42" t="s">
        <v>60</v>
      </c>
      <c r="AJ99" s="42" t="s">
        <v>60</v>
      </c>
      <c r="AK99" s="42" t="s">
        <v>60</v>
      </c>
      <c r="AL99" s="42">
        <v>10</v>
      </c>
      <c r="AM99" s="47">
        <v>4.333333333333333</v>
      </c>
      <c r="AN99" s="47">
        <v>5.25</v>
      </c>
      <c r="AO99" s="47" t="s">
        <v>60</v>
      </c>
      <c r="AP99" s="47" t="s">
        <v>60</v>
      </c>
      <c r="AQ99" s="47" t="s">
        <v>60</v>
      </c>
      <c r="AR99" s="47" t="s">
        <v>60</v>
      </c>
      <c r="AS99" s="42">
        <v>6.527777777777778</v>
      </c>
      <c r="AT99" s="42">
        <v>10</v>
      </c>
      <c r="AU99" s="42">
        <v>10</v>
      </c>
      <c r="AV99" s="42">
        <v>10</v>
      </c>
      <c r="AW99" s="42">
        <v>10</v>
      </c>
      <c r="AX99" s="42">
        <v>10</v>
      </c>
      <c r="AY99" s="42">
        <v>10</v>
      </c>
      <c r="AZ99" s="42">
        <v>10</v>
      </c>
      <c r="BA99" s="71">
        <v>10</v>
      </c>
      <c r="BB99" s="43">
        <f t="shared" si="0"/>
        <v>7.266643260064434</v>
      </c>
      <c r="BC99" s="44">
        <v>6.72</v>
      </c>
      <c r="BD99" s="45">
        <f t="shared" si="1"/>
        <v>6.9933216300322165</v>
      </c>
      <c r="BE99" s="61">
        <f t="shared" si="2"/>
        <v>69</v>
      </c>
      <c r="BF99" s="72">
        <f t="shared" si="3"/>
        <v>6.99</v>
      </c>
      <c r="BG99" s="73">
        <f t="shared" si="4"/>
        <v>4.050745895559758</v>
      </c>
      <c r="BH99" s="73">
        <f t="shared" si="5"/>
        <v>8.441753070623902</v>
      </c>
      <c r="BI99" s="73">
        <f t="shared" si="6"/>
        <v>8.287037037037036</v>
      </c>
    </row>
    <row r="100" spans="1:61" ht="15" customHeight="1">
      <c r="A100" s="41" t="s">
        <v>148</v>
      </c>
      <c r="B100" s="42">
        <v>5.373300158599612</v>
      </c>
      <c r="C100" s="42">
        <v>5.5335184521455965</v>
      </c>
      <c r="D100" s="42">
        <v>4.206107822710281</v>
      </c>
      <c r="E100" s="42">
        <v>5.0376421444851625</v>
      </c>
      <c r="F100" s="42">
        <v>7.019019923194031</v>
      </c>
      <c r="G100" s="42">
        <v>10</v>
      </c>
      <c r="H100" s="42">
        <v>10</v>
      </c>
      <c r="I100" s="42">
        <v>10</v>
      </c>
      <c r="J100" s="42">
        <v>10</v>
      </c>
      <c r="K100" s="42">
        <v>10</v>
      </c>
      <c r="L100" s="42">
        <v>10</v>
      </c>
      <c r="M100" s="42">
        <v>10</v>
      </c>
      <c r="N100" s="42">
        <v>10</v>
      </c>
      <c r="O100" s="47">
        <v>10</v>
      </c>
      <c r="P100" s="47">
        <v>10</v>
      </c>
      <c r="Q100" s="47">
        <v>10</v>
      </c>
      <c r="R100" s="47">
        <v>10</v>
      </c>
      <c r="S100" s="42">
        <v>9.00633997439801</v>
      </c>
      <c r="T100" s="42">
        <v>10</v>
      </c>
      <c r="U100" s="42">
        <v>10</v>
      </c>
      <c r="V100" s="42">
        <v>10</v>
      </c>
      <c r="W100" s="42">
        <v>10</v>
      </c>
      <c r="X100" s="42">
        <v>5</v>
      </c>
      <c r="Y100" s="42">
        <v>5</v>
      </c>
      <c r="Z100" s="42">
        <v>5</v>
      </c>
      <c r="AA100" s="42">
        <v>7.5</v>
      </c>
      <c r="AB100" s="42">
        <v>7.5</v>
      </c>
      <c r="AC100" s="42">
        <v>7.5</v>
      </c>
      <c r="AD100" s="42">
        <v>5</v>
      </c>
      <c r="AE100" s="42">
        <v>10</v>
      </c>
      <c r="AF100" s="42">
        <v>7.5</v>
      </c>
      <c r="AG100" s="42">
        <v>7.5</v>
      </c>
      <c r="AH100" s="42">
        <v>10</v>
      </c>
      <c r="AI100" s="42">
        <v>10</v>
      </c>
      <c r="AJ100" s="42">
        <v>9.166666666666666</v>
      </c>
      <c r="AK100" s="42">
        <v>7.916666666666666</v>
      </c>
      <c r="AL100" s="42">
        <v>10</v>
      </c>
      <c r="AM100" s="47">
        <v>5.666666666666667</v>
      </c>
      <c r="AN100" s="47">
        <v>7</v>
      </c>
      <c r="AO100" s="47">
        <v>10</v>
      </c>
      <c r="AP100" s="47">
        <v>10</v>
      </c>
      <c r="AQ100" s="47">
        <v>10</v>
      </c>
      <c r="AR100" s="47">
        <v>10</v>
      </c>
      <c r="AS100" s="42">
        <v>8.533333333333335</v>
      </c>
      <c r="AT100" s="42">
        <v>10</v>
      </c>
      <c r="AU100" s="42">
        <v>10</v>
      </c>
      <c r="AV100" s="42">
        <v>10</v>
      </c>
      <c r="AW100" s="42">
        <v>10</v>
      </c>
      <c r="AX100" s="42">
        <v>10</v>
      </c>
      <c r="AY100" s="42">
        <v>10</v>
      </c>
      <c r="AZ100" s="42">
        <v>10</v>
      </c>
      <c r="BA100" s="71">
        <v>10</v>
      </c>
      <c r="BB100" s="43">
        <f t="shared" si="0"/>
        <v>7.6559955297207924</v>
      </c>
      <c r="BC100" s="44">
        <v>7.39</v>
      </c>
      <c r="BD100" s="45">
        <f t="shared" si="1"/>
        <v>7.522997764860396</v>
      </c>
      <c r="BE100" s="61">
        <f t="shared" si="2"/>
        <v>47</v>
      </c>
      <c r="BF100" s="72">
        <f t="shared" si="3"/>
        <v>7.52</v>
      </c>
      <c r="BG100" s="73">
        <f t="shared" si="4"/>
        <v>5.0376421444851625</v>
      </c>
      <c r="BH100" s="73">
        <f t="shared" si="5"/>
        <v>9.00633997439801</v>
      </c>
      <c r="BI100" s="73">
        <f t="shared" si="6"/>
        <v>8.290000000000001</v>
      </c>
    </row>
    <row r="101" spans="1:61" ht="15" customHeight="1">
      <c r="A101" s="41" t="s">
        <v>149</v>
      </c>
      <c r="B101" s="42" t="s">
        <v>60</v>
      </c>
      <c r="C101" s="42" t="s">
        <v>60</v>
      </c>
      <c r="D101" s="42" t="s">
        <v>60</v>
      </c>
      <c r="E101" s="42">
        <v>5.228851598816871</v>
      </c>
      <c r="F101" s="42">
        <v>9.358265178421387</v>
      </c>
      <c r="G101" s="42">
        <v>10</v>
      </c>
      <c r="H101" s="42">
        <v>10</v>
      </c>
      <c r="I101" s="42">
        <v>7.5</v>
      </c>
      <c r="J101" s="42">
        <v>10</v>
      </c>
      <c r="K101" s="42">
        <v>10</v>
      </c>
      <c r="L101" s="42">
        <v>9.5</v>
      </c>
      <c r="M101" s="42" t="s">
        <v>60</v>
      </c>
      <c r="N101" s="42" t="s">
        <v>60</v>
      </c>
      <c r="O101" s="47" t="s">
        <v>60</v>
      </c>
      <c r="P101" s="47" t="s">
        <v>60</v>
      </c>
      <c r="Q101" s="47" t="s">
        <v>60</v>
      </c>
      <c r="R101" s="47" t="s">
        <v>60</v>
      </c>
      <c r="S101" s="42">
        <v>9.429132589210694</v>
      </c>
      <c r="T101" s="42">
        <v>10</v>
      </c>
      <c r="U101" s="42">
        <v>10</v>
      </c>
      <c r="V101" s="42" t="s">
        <v>60</v>
      </c>
      <c r="W101" s="42">
        <v>10</v>
      </c>
      <c r="X101" s="42" t="s">
        <v>60</v>
      </c>
      <c r="Y101" s="42" t="s">
        <v>60</v>
      </c>
      <c r="Z101" s="42" t="s">
        <v>60</v>
      </c>
      <c r="AA101" s="42" t="s">
        <v>60</v>
      </c>
      <c r="AB101" s="42" t="s">
        <v>60</v>
      </c>
      <c r="AC101" s="42" t="s">
        <v>60</v>
      </c>
      <c r="AD101" s="42" t="s">
        <v>60</v>
      </c>
      <c r="AE101" s="42" t="s">
        <v>60</v>
      </c>
      <c r="AF101" s="42" t="s">
        <v>60</v>
      </c>
      <c r="AG101" s="42" t="s">
        <v>60</v>
      </c>
      <c r="AH101" s="42" t="s">
        <v>60</v>
      </c>
      <c r="AI101" s="42" t="s">
        <v>60</v>
      </c>
      <c r="AJ101" s="42" t="s">
        <v>60</v>
      </c>
      <c r="AK101" s="42" t="s">
        <v>60</v>
      </c>
      <c r="AL101" s="42">
        <v>10</v>
      </c>
      <c r="AM101" s="47">
        <v>6.666666666666667</v>
      </c>
      <c r="AN101" s="47">
        <v>5.5</v>
      </c>
      <c r="AO101" s="47" t="s">
        <v>60</v>
      </c>
      <c r="AP101" s="47" t="s">
        <v>60</v>
      </c>
      <c r="AQ101" s="47" t="s">
        <v>60</v>
      </c>
      <c r="AR101" s="47" t="s">
        <v>60</v>
      </c>
      <c r="AS101" s="42">
        <v>7.388888888888889</v>
      </c>
      <c r="AT101" s="42" t="s">
        <v>60</v>
      </c>
      <c r="AU101" s="42" t="s">
        <v>60</v>
      </c>
      <c r="AV101" s="42" t="s">
        <v>60</v>
      </c>
      <c r="AW101" s="42">
        <v>10</v>
      </c>
      <c r="AX101" s="42">
        <v>10</v>
      </c>
      <c r="AY101" s="42">
        <v>10</v>
      </c>
      <c r="AZ101" s="42" t="s">
        <v>60</v>
      </c>
      <c r="BA101" s="71">
        <v>10</v>
      </c>
      <c r="BB101" s="43">
        <f t="shared" si="0"/>
        <v>8.229310861821705</v>
      </c>
      <c r="BC101" s="44">
        <v>7.27</v>
      </c>
      <c r="BD101" s="45">
        <f t="shared" si="1"/>
        <v>7.7496554309108525</v>
      </c>
      <c r="BE101" s="61">
        <f t="shared" si="2"/>
        <v>44</v>
      </c>
      <c r="BF101" s="72">
        <f t="shared" si="3"/>
        <v>7.75</v>
      </c>
      <c r="BG101" s="73">
        <f t="shared" si="4"/>
        <v>5.228851598816871</v>
      </c>
      <c r="BH101" s="73">
        <f t="shared" si="5"/>
        <v>9.429132589210694</v>
      </c>
      <c r="BI101" s="73">
        <f t="shared" si="6"/>
        <v>9.12962962962963</v>
      </c>
    </row>
    <row r="102" spans="1:61" ht="15" customHeight="1">
      <c r="A102" s="41" t="s">
        <v>150</v>
      </c>
      <c r="B102" s="42">
        <v>2.7390744695760287</v>
      </c>
      <c r="C102" s="42">
        <v>5.125337246252512</v>
      </c>
      <c r="D102" s="42">
        <v>3.3246524576746728</v>
      </c>
      <c r="E102" s="42">
        <v>3.7296880578344043</v>
      </c>
      <c r="F102" s="42">
        <v>9.470664437959424</v>
      </c>
      <c r="G102" s="42">
        <v>5</v>
      </c>
      <c r="H102" s="42">
        <v>10</v>
      </c>
      <c r="I102" s="42">
        <v>5</v>
      </c>
      <c r="J102" s="42">
        <v>10</v>
      </c>
      <c r="K102" s="42">
        <v>10</v>
      </c>
      <c r="L102" s="42">
        <v>8</v>
      </c>
      <c r="M102" s="42">
        <v>10</v>
      </c>
      <c r="N102" s="42">
        <v>10</v>
      </c>
      <c r="O102" s="47">
        <v>0</v>
      </c>
      <c r="P102" s="47">
        <v>0</v>
      </c>
      <c r="Q102" s="47">
        <v>0</v>
      </c>
      <c r="R102" s="47">
        <v>6.666666666666667</v>
      </c>
      <c r="S102" s="42">
        <v>8.045777034875364</v>
      </c>
      <c r="T102" s="42">
        <v>5</v>
      </c>
      <c r="U102" s="42">
        <v>10</v>
      </c>
      <c r="V102" s="42">
        <v>10</v>
      </c>
      <c r="W102" s="42">
        <v>8.333333333333334</v>
      </c>
      <c r="X102" s="42">
        <v>2.5</v>
      </c>
      <c r="Y102" s="42">
        <v>2.5</v>
      </c>
      <c r="Z102" s="42">
        <v>2.5</v>
      </c>
      <c r="AA102" s="42">
        <v>7.5</v>
      </c>
      <c r="AB102" s="42">
        <v>7.5</v>
      </c>
      <c r="AC102" s="42">
        <v>7.5</v>
      </c>
      <c r="AD102" s="42">
        <v>7.5</v>
      </c>
      <c r="AE102" s="42">
        <v>7.5</v>
      </c>
      <c r="AF102" s="42">
        <v>7.5</v>
      </c>
      <c r="AG102" s="42">
        <v>10</v>
      </c>
      <c r="AH102" s="42">
        <v>5</v>
      </c>
      <c r="AI102" s="42">
        <v>7.5</v>
      </c>
      <c r="AJ102" s="42">
        <v>7.5</v>
      </c>
      <c r="AK102" s="42">
        <v>7.5</v>
      </c>
      <c r="AL102" s="42">
        <v>10</v>
      </c>
      <c r="AM102" s="47">
        <v>2</v>
      </c>
      <c r="AN102" s="47">
        <v>4</v>
      </c>
      <c r="AO102" s="47">
        <v>10</v>
      </c>
      <c r="AP102" s="47">
        <v>7.5</v>
      </c>
      <c r="AQ102" s="47">
        <v>8.75</v>
      </c>
      <c r="AR102" s="47">
        <v>7.5</v>
      </c>
      <c r="AS102" s="42">
        <v>6.45</v>
      </c>
      <c r="AT102" s="42">
        <v>5</v>
      </c>
      <c r="AU102" s="42">
        <v>5</v>
      </c>
      <c r="AV102" s="42">
        <v>5</v>
      </c>
      <c r="AW102" s="42">
        <v>0</v>
      </c>
      <c r="AX102" s="42">
        <v>0</v>
      </c>
      <c r="AY102" s="42">
        <v>0</v>
      </c>
      <c r="AZ102" s="42">
        <v>5</v>
      </c>
      <c r="BA102" s="71">
        <v>3.3333333333333335</v>
      </c>
      <c r="BB102" s="43">
        <f t="shared" si="0"/>
        <v>5.755532939844109</v>
      </c>
      <c r="BC102" s="44">
        <v>6.42</v>
      </c>
      <c r="BD102" s="45">
        <f t="shared" si="1"/>
        <v>6.087766469922054</v>
      </c>
      <c r="BE102" s="61">
        <f t="shared" si="2"/>
        <v>131</v>
      </c>
      <c r="BF102" s="72">
        <f t="shared" si="3"/>
        <v>6.09</v>
      </c>
      <c r="BG102" s="73">
        <f t="shared" si="4"/>
        <v>3.7296880578344043</v>
      </c>
      <c r="BH102" s="73">
        <f t="shared" si="5"/>
        <v>8.045777034875364</v>
      </c>
      <c r="BI102" s="73">
        <f t="shared" si="6"/>
        <v>5.623333333333333</v>
      </c>
    </row>
    <row r="103" spans="1:61" ht="15" customHeight="1">
      <c r="A103" s="41" t="s">
        <v>151</v>
      </c>
      <c r="B103" s="42" t="s">
        <v>60</v>
      </c>
      <c r="C103" s="42" t="s">
        <v>60</v>
      </c>
      <c r="D103" s="42" t="s">
        <v>60</v>
      </c>
      <c r="E103" s="42">
        <v>3.840368205937196</v>
      </c>
      <c r="F103" s="42">
        <v>8.539674844000764</v>
      </c>
      <c r="G103" s="42">
        <v>10</v>
      </c>
      <c r="H103" s="42">
        <v>10</v>
      </c>
      <c r="I103" s="42">
        <v>5</v>
      </c>
      <c r="J103" s="42">
        <v>9.730553388959851</v>
      </c>
      <c r="K103" s="42">
        <v>9.555413091783754</v>
      </c>
      <c r="L103" s="42">
        <v>8.85719329614872</v>
      </c>
      <c r="M103" s="42">
        <v>10</v>
      </c>
      <c r="N103" s="42">
        <v>10</v>
      </c>
      <c r="O103" s="47">
        <v>5</v>
      </c>
      <c r="P103" s="47">
        <v>5</v>
      </c>
      <c r="Q103" s="47">
        <v>5</v>
      </c>
      <c r="R103" s="47">
        <v>8.333333333333334</v>
      </c>
      <c r="S103" s="42">
        <v>8.576733824494275</v>
      </c>
      <c r="T103" s="42">
        <v>10</v>
      </c>
      <c r="U103" s="42">
        <v>0</v>
      </c>
      <c r="V103" s="42">
        <v>5</v>
      </c>
      <c r="W103" s="42">
        <v>5</v>
      </c>
      <c r="X103" s="42">
        <v>10</v>
      </c>
      <c r="Y103" s="42">
        <v>7.5</v>
      </c>
      <c r="Z103" s="42">
        <v>8.75</v>
      </c>
      <c r="AA103" s="42">
        <v>10</v>
      </c>
      <c r="AB103" s="42">
        <v>10</v>
      </c>
      <c r="AC103" s="42">
        <v>7.5</v>
      </c>
      <c r="AD103" s="42">
        <v>7.5</v>
      </c>
      <c r="AE103" s="42">
        <v>7.5</v>
      </c>
      <c r="AF103" s="42">
        <v>7.5</v>
      </c>
      <c r="AG103" s="42">
        <v>10</v>
      </c>
      <c r="AH103" s="42">
        <v>7.5</v>
      </c>
      <c r="AI103" s="42">
        <v>10</v>
      </c>
      <c r="AJ103" s="42">
        <v>9.166666666666666</v>
      </c>
      <c r="AK103" s="42">
        <v>9.166666666666666</v>
      </c>
      <c r="AL103" s="42">
        <v>10</v>
      </c>
      <c r="AM103" s="47">
        <v>6</v>
      </c>
      <c r="AN103" s="47">
        <v>5.75</v>
      </c>
      <c r="AO103" s="47">
        <v>10</v>
      </c>
      <c r="AP103" s="47">
        <v>10</v>
      </c>
      <c r="AQ103" s="47">
        <v>10</v>
      </c>
      <c r="AR103" s="47">
        <v>10</v>
      </c>
      <c r="AS103" s="42">
        <v>8.35</v>
      </c>
      <c r="AT103" s="42">
        <v>10</v>
      </c>
      <c r="AU103" s="42">
        <v>10</v>
      </c>
      <c r="AV103" s="42">
        <v>10</v>
      </c>
      <c r="AW103" s="42">
        <v>10</v>
      </c>
      <c r="AX103" s="42">
        <v>10</v>
      </c>
      <c r="AY103" s="42">
        <v>10</v>
      </c>
      <c r="AZ103" s="42">
        <v>10</v>
      </c>
      <c r="BA103" s="71">
        <v>10</v>
      </c>
      <c r="BB103" s="43">
        <f t="shared" si="0"/>
        <v>7.230942174274534</v>
      </c>
      <c r="BC103" s="44">
        <v>5.81</v>
      </c>
      <c r="BD103" s="45">
        <f t="shared" si="1"/>
        <v>6.520471087137267</v>
      </c>
      <c r="BE103" s="61">
        <f t="shared" si="2"/>
        <v>103</v>
      </c>
      <c r="BF103" s="72">
        <f t="shared" si="3"/>
        <v>6.52</v>
      </c>
      <c r="BG103" s="73">
        <f t="shared" si="4"/>
        <v>3.840368205937196</v>
      </c>
      <c r="BH103" s="73">
        <f t="shared" si="5"/>
        <v>8.576733824494275</v>
      </c>
      <c r="BI103" s="73">
        <f t="shared" si="6"/>
        <v>8.253333333333334</v>
      </c>
    </row>
    <row r="104" spans="1:61" ht="15" customHeight="1">
      <c r="A104" s="41" t="s">
        <v>152</v>
      </c>
      <c r="B104" s="42">
        <v>2.486187161541644</v>
      </c>
      <c r="C104" s="42">
        <v>3.7309438946267006</v>
      </c>
      <c r="D104" s="42">
        <v>2.990255101735117</v>
      </c>
      <c r="E104" s="42">
        <v>3.0691287193011534</v>
      </c>
      <c r="F104" s="42">
        <v>8.992883608345977</v>
      </c>
      <c r="G104" s="42">
        <v>5</v>
      </c>
      <c r="H104" s="42">
        <v>9.207792215650286</v>
      </c>
      <c r="I104" s="42">
        <v>2.5</v>
      </c>
      <c r="J104" s="42">
        <v>9.893956438315392</v>
      </c>
      <c r="K104" s="42">
        <v>9.854034156269423</v>
      </c>
      <c r="L104" s="42">
        <v>7.29115656204702</v>
      </c>
      <c r="M104" s="42">
        <v>10</v>
      </c>
      <c r="N104" s="42">
        <v>10</v>
      </c>
      <c r="O104" s="47">
        <v>0</v>
      </c>
      <c r="P104" s="47">
        <v>5</v>
      </c>
      <c r="Q104" s="47">
        <v>2.5</v>
      </c>
      <c r="R104" s="47">
        <v>7.5</v>
      </c>
      <c r="S104" s="42">
        <v>7.9280133901309995</v>
      </c>
      <c r="T104" s="42">
        <v>0</v>
      </c>
      <c r="U104" s="42">
        <v>0</v>
      </c>
      <c r="V104" s="42">
        <v>5</v>
      </c>
      <c r="W104" s="42">
        <v>1.6666666666666667</v>
      </c>
      <c r="X104" s="42">
        <v>2.5</v>
      </c>
      <c r="Y104" s="42">
        <v>5</v>
      </c>
      <c r="Z104" s="42">
        <v>3.75</v>
      </c>
      <c r="AA104" s="42">
        <v>0</v>
      </c>
      <c r="AB104" s="42">
        <v>0</v>
      </c>
      <c r="AC104" s="42">
        <v>7.5</v>
      </c>
      <c r="AD104" s="42">
        <v>5</v>
      </c>
      <c r="AE104" s="42">
        <v>5</v>
      </c>
      <c r="AF104" s="42">
        <v>5.833333333333333</v>
      </c>
      <c r="AG104" s="42">
        <v>7.5</v>
      </c>
      <c r="AH104" s="42">
        <v>2.5</v>
      </c>
      <c r="AI104" s="42">
        <v>2.5</v>
      </c>
      <c r="AJ104" s="42">
        <v>4.166666666666667</v>
      </c>
      <c r="AK104" s="42">
        <v>2.5</v>
      </c>
      <c r="AL104" s="42">
        <v>8.128643029095167</v>
      </c>
      <c r="AM104" s="47">
        <v>2.3333333333333335</v>
      </c>
      <c r="AN104" s="47">
        <v>3.25</v>
      </c>
      <c r="AO104" s="47">
        <v>7.5</v>
      </c>
      <c r="AP104" s="47">
        <v>7.5</v>
      </c>
      <c r="AQ104" s="47">
        <v>7.5</v>
      </c>
      <c r="AR104" s="47">
        <v>5</v>
      </c>
      <c r="AS104" s="42">
        <v>5.2423952724857</v>
      </c>
      <c r="AT104" s="42">
        <v>0</v>
      </c>
      <c r="AU104" s="42">
        <v>5</v>
      </c>
      <c r="AV104" s="42">
        <v>2.5</v>
      </c>
      <c r="AW104" s="42">
        <v>0</v>
      </c>
      <c r="AX104" s="42">
        <v>0</v>
      </c>
      <c r="AY104" s="42">
        <v>0</v>
      </c>
      <c r="AZ104" s="42">
        <v>10</v>
      </c>
      <c r="BA104" s="71">
        <v>4.166666666666667</v>
      </c>
      <c r="BB104" s="43">
        <f t="shared" si="0"/>
        <v>4.481858387939941</v>
      </c>
      <c r="BC104" s="44">
        <v>5.39</v>
      </c>
      <c r="BD104" s="45">
        <f t="shared" si="1"/>
        <v>4.9359291939699705</v>
      </c>
      <c r="BE104" s="61">
        <f t="shared" si="2"/>
        <v>153</v>
      </c>
      <c r="BF104" s="72">
        <f t="shared" si="3"/>
        <v>4.94</v>
      </c>
      <c r="BG104" s="73">
        <f t="shared" si="4"/>
        <v>3.0691287193011534</v>
      </c>
      <c r="BH104" s="73">
        <f t="shared" si="5"/>
        <v>7.9280133901309995</v>
      </c>
      <c r="BI104" s="73">
        <f t="shared" si="6"/>
        <v>3.4651457211638066</v>
      </c>
    </row>
    <row r="105" spans="1:61" ht="15" customHeight="1">
      <c r="A105" s="41" t="s">
        <v>153</v>
      </c>
      <c r="B105" s="42" t="s">
        <v>60</v>
      </c>
      <c r="C105" s="42" t="s">
        <v>60</v>
      </c>
      <c r="D105" s="42" t="s">
        <v>60</v>
      </c>
      <c r="E105" s="42">
        <v>5.339977489049298</v>
      </c>
      <c r="F105" s="42">
        <v>3.01414755833264</v>
      </c>
      <c r="G105" s="42">
        <v>10</v>
      </c>
      <c r="H105" s="42">
        <v>10</v>
      </c>
      <c r="I105" s="42">
        <v>7.5</v>
      </c>
      <c r="J105" s="42">
        <v>10</v>
      </c>
      <c r="K105" s="42">
        <v>10</v>
      </c>
      <c r="L105" s="42">
        <v>9.5</v>
      </c>
      <c r="M105" s="42">
        <v>10</v>
      </c>
      <c r="N105" s="42">
        <v>10</v>
      </c>
      <c r="O105" s="47">
        <v>5</v>
      </c>
      <c r="P105" s="47">
        <v>5</v>
      </c>
      <c r="Q105" s="47">
        <v>5</v>
      </c>
      <c r="R105" s="47">
        <v>8.333333333333334</v>
      </c>
      <c r="S105" s="42">
        <v>6.949160297221991</v>
      </c>
      <c r="T105" s="42">
        <v>10</v>
      </c>
      <c r="U105" s="42">
        <v>10</v>
      </c>
      <c r="V105" s="42">
        <v>10</v>
      </c>
      <c r="W105" s="42">
        <v>10</v>
      </c>
      <c r="X105" s="42">
        <v>7.5</v>
      </c>
      <c r="Y105" s="42">
        <v>7.5</v>
      </c>
      <c r="Z105" s="42">
        <v>7.5</v>
      </c>
      <c r="AA105" s="42">
        <v>7.5</v>
      </c>
      <c r="AB105" s="42">
        <v>7.5</v>
      </c>
      <c r="AC105" s="42">
        <v>7.5</v>
      </c>
      <c r="AD105" s="42">
        <v>7.5</v>
      </c>
      <c r="AE105" s="42">
        <v>7.5</v>
      </c>
      <c r="AF105" s="42">
        <v>7.5</v>
      </c>
      <c r="AG105" s="42">
        <v>7.5</v>
      </c>
      <c r="AH105" s="42">
        <v>7.5</v>
      </c>
      <c r="AI105" s="42">
        <v>7.5</v>
      </c>
      <c r="AJ105" s="42">
        <v>7.5</v>
      </c>
      <c r="AK105" s="42">
        <v>7.5</v>
      </c>
      <c r="AL105" s="42">
        <v>10</v>
      </c>
      <c r="AM105" s="47">
        <v>7</v>
      </c>
      <c r="AN105" s="47">
        <v>6.5</v>
      </c>
      <c r="AO105" s="47">
        <v>7.5</v>
      </c>
      <c r="AP105" s="47">
        <v>7.5</v>
      </c>
      <c r="AQ105" s="47">
        <v>7.5</v>
      </c>
      <c r="AR105" s="47">
        <v>7.5</v>
      </c>
      <c r="AS105" s="42">
        <v>7.7</v>
      </c>
      <c r="AT105" s="42">
        <v>10</v>
      </c>
      <c r="AU105" s="42">
        <v>10</v>
      </c>
      <c r="AV105" s="42">
        <v>10</v>
      </c>
      <c r="AW105" s="42">
        <v>0</v>
      </c>
      <c r="AX105" s="42">
        <v>10</v>
      </c>
      <c r="AY105" s="42">
        <v>5</v>
      </c>
      <c r="AZ105" s="42">
        <v>10</v>
      </c>
      <c r="BA105" s="71">
        <v>8.333333333333334</v>
      </c>
      <c r="BB105" s="43">
        <f t="shared" si="0"/>
        <v>7.175617779901156</v>
      </c>
      <c r="BC105" s="44">
        <v>6.8</v>
      </c>
      <c r="BD105" s="45">
        <f t="shared" si="1"/>
        <v>6.987808889950578</v>
      </c>
      <c r="BE105" s="61">
        <f t="shared" si="2"/>
        <v>69</v>
      </c>
      <c r="BF105" s="72">
        <f t="shared" si="3"/>
        <v>6.99</v>
      </c>
      <c r="BG105" s="73">
        <f t="shared" si="4"/>
        <v>5.339977489049298</v>
      </c>
      <c r="BH105" s="73">
        <f t="shared" si="5"/>
        <v>6.949160297221991</v>
      </c>
      <c r="BI105" s="73">
        <f t="shared" si="6"/>
        <v>8.206666666666667</v>
      </c>
    </row>
    <row r="106" spans="1:61" ht="15" customHeight="1">
      <c r="A106" s="41" t="s">
        <v>154</v>
      </c>
      <c r="B106" s="42">
        <v>4.321987888049555</v>
      </c>
      <c r="C106" s="42">
        <v>4.247562939127415</v>
      </c>
      <c r="D106" s="42">
        <v>4.237144666480207</v>
      </c>
      <c r="E106" s="42">
        <v>4.268898497885726</v>
      </c>
      <c r="F106" s="42">
        <v>8.850371623123625</v>
      </c>
      <c r="G106" s="42">
        <v>10</v>
      </c>
      <c r="H106" s="42">
        <v>10</v>
      </c>
      <c r="I106" s="42">
        <v>7.5</v>
      </c>
      <c r="J106" s="42">
        <v>10</v>
      </c>
      <c r="K106" s="42">
        <v>9.950310072247735</v>
      </c>
      <c r="L106" s="42">
        <v>9.490062014449546</v>
      </c>
      <c r="M106" s="42">
        <v>10</v>
      </c>
      <c r="N106" s="42">
        <v>7.5</v>
      </c>
      <c r="O106" s="47">
        <v>10</v>
      </c>
      <c r="P106" s="47">
        <v>10</v>
      </c>
      <c r="Q106" s="47">
        <v>10</v>
      </c>
      <c r="R106" s="47">
        <v>9.166666666666666</v>
      </c>
      <c r="S106" s="42">
        <v>9.169033434746611</v>
      </c>
      <c r="T106" s="42">
        <v>10</v>
      </c>
      <c r="U106" s="42">
        <v>10</v>
      </c>
      <c r="V106" s="42">
        <v>5</v>
      </c>
      <c r="W106" s="42">
        <v>8.333333333333334</v>
      </c>
      <c r="X106" s="42">
        <v>7.5</v>
      </c>
      <c r="Y106" s="42">
        <v>5</v>
      </c>
      <c r="Z106" s="42">
        <v>6.25</v>
      </c>
      <c r="AA106" s="42">
        <v>7.5</v>
      </c>
      <c r="AB106" s="42">
        <v>7.5</v>
      </c>
      <c r="AC106" s="42">
        <v>5</v>
      </c>
      <c r="AD106" s="42">
        <v>5</v>
      </c>
      <c r="AE106" s="42">
        <v>5</v>
      </c>
      <c r="AF106" s="42">
        <v>5</v>
      </c>
      <c r="AG106" s="42">
        <v>7.5</v>
      </c>
      <c r="AH106" s="42">
        <v>2.5</v>
      </c>
      <c r="AI106" s="42">
        <v>7.5</v>
      </c>
      <c r="AJ106" s="42">
        <v>5.833333333333333</v>
      </c>
      <c r="AK106" s="42">
        <v>6.458333333333333</v>
      </c>
      <c r="AL106" s="42">
        <v>10</v>
      </c>
      <c r="AM106" s="47">
        <v>4.666666666666667</v>
      </c>
      <c r="AN106" s="47">
        <v>4</v>
      </c>
      <c r="AO106" s="47">
        <v>5</v>
      </c>
      <c r="AP106" s="47">
        <v>5</v>
      </c>
      <c r="AQ106" s="47">
        <v>5</v>
      </c>
      <c r="AR106" s="47">
        <v>5</v>
      </c>
      <c r="AS106" s="42">
        <v>5.733333333333333</v>
      </c>
      <c r="AT106" s="42">
        <v>10</v>
      </c>
      <c r="AU106" s="42">
        <v>10</v>
      </c>
      <c r="AV106" s="42">
        <v>10</v>
      </c>
      <c r="AW106" s="42">
        <v>10</v>
      </c>
      <c r="AX106" s="42">
        <v>10</v>
      </c>
      <c r="AY106" s="42">
        <v>10</v>
      </c>
      <c r="AZ106" s="42">
        <v>10</v>
      </c>
      <c r="BA106" s="71">
        <v>10</v>
      </c>
      <c r="BB106" s="43">
        <f t="shared" si="0"/>
        <v>7.036982983158084</v>
      </c>
      <c r="BC106" s="44">
        <v>6.54</v>
      </c>
      <c r="BD106" s="45">
        <f t="shared" si="1"/>
        <v>6.788491491579042</v>
      </c>
      <c r="BE106" s="61">
        <f t="shared" si="2"/>
        <v>84</v>
      </c>
      <c r="BF106" s="72">
        <f t="shared" si="3"/>
        <v>6.79</v>
      </c>
      <c r="BG106" s="73">
        <f t="shared" si="4"/>
        <v>4.268898497885726</v>
      </c>
      <c r="BH106" s="73">
        <f t="shared" si="5"/>
        <v>9.169033434746611</v>
      </c>
      <c r="BI106" s="73">
        <f t="shared" si="6"/>
        <v>7.3549999999999995</v>
      </c>
    </row>
    <row r="107" spans="1:61" ht="15" customHeight="1">
      <c r="A107" s="41" t="s">
        <v>155</v>
      </c>
      <c r="B107" s="42">
        <v>8.582617547733488</v>
      </c>
      <c r="C107" s="42">
        <v>8.590510758608312</v>
      </c>
      <c r="D107" s="42">
        <v>7.519715185548538</v>
      </c>
      <c r="E107" s="42">
        <v>8.230947830630114</v>
      </c>
      <c r="F107" s="42">
        <v>9.703843337122915</v>
      </c>
      <c r="G107" s="42">
        <v>10</v>
      </c>
      <c r="H107" s="42">
        <v>10</v>
      </c>
      <c r="I107" s="42">
        <v>7.5</v>
      </c>
      <c r="J107" s="42">
        <v>10</v>
      </c>
      <c r="K107" s="42">
        <v>10</v>
      </c>
      <c r="L107" s="42">
        <v>9.5</v>
      </c>
      <c r="M107" s="42">
        <v>10</v>
      </c>
      <c r="N107" s="42">
        <v>10</v>
      </c>
      <c r="O107" s="47">
        <v>10</v>
      </c>
      <c r="P107" s="47">
        <v>10</v>
      </c>
      <c r="Q107" s="47">
        <v>10</v>
      </c>
      <c r="R107" s="47">
        <v>10</v>
      </c>
      <c r="S107" s="42">
        <v>9.734614445707638</v>
      </c>
      <c r="T107" s="42">
        <v>10</v>
      </c>
      <c r="U107" s="42">
        <v>10</v>
      </c>
      <c r="V107" s="42">
        <v>10</v>
      </c>
      <c r="W107" s="42">
        <v>10</v>
      </c>
      <c r="X107" s="42">
        <v>10</v>
      </c>
      <c r="Y107" s="42">
        <v>10</v>
      </c>
      <c r="Z107" s="42">
        <v>10</v>
      </c>
      <c r="AA107" s="42">
        <v>10</v>
      </c>
      <c r="AB107" s="42">
        <v>10</v>
      </c>
      <c r="AC107" s="42">
        <v>10</v>
      </c>
      <c r="AD107" s="42">
        <v>10</v>
      </c>
      <c r="AE107" s="42">
        <v>10</v>
      </c>
      <c r="AF107" s="42">
        <v>10</v>
      </c>
      <c r="AG107" s="42">
        <v>10</v>
      </c>
      <c r="AH107" s="42">
        <v>10</v>
      </c>
      <c r="AI107" s="42">
        <v>10</v>
      </c>
      <c r="AJ107" s="42">
        <v>10</v>
      </c>
      <c r="AK107" s="42">
        <v>10</v>
      </c>
      <c r="AL107" s="42">
        <v>10</v>
      </c>
      <c r="AM107" s="47">
        <v>9.333333333333334</v>
      </c>
      <c r="AN107" s="47">
        <v>8.75</v>
      </c>
      <c r="AO107" s="47">
        <v>10</v>
      </c>
      <c r="AP107" s="47">
        <v>10</v>
      </c>
      <c r="AQ107" s="47">
        <v>10</v>
      </c>
      <c r="AR107" s="47">
        <v>10</v>
      </c>
      <c r="AS107" s="42">
        <v>9.616666666666667</v>
      </c>
      <c r="AT107" s="42">
        <v>10</v>
      </c>
      <c r="AU107" s="42">
        <v>10</v>
      </c>
      <c r="AV107" s="42">
        <v>10</v>
      </c>
      <c r="AW107" s="42">
        <v>10</v>
      </c>
      <c r="AX107" s="42">
        <v>10</v>
      </c>
      <c r="AY107" s="42">
        <v>10</v>
      </c>
      <c r="AZ107" s="42">
        <v>10</v>
      </c>
      <c r="BA107" s="71">
        <v>10</v>
      </c>
      <c r="BB107" s="43">
        <f t="shared" si="0"/>
        <v>9.453057235751105</v>
      </c>
      <c r="BC107" s="44">
        <v>7.63</v>
      </c>
      <c r="BD107" s="45">
        <f t="shared" si="1"/>
        <v>8.541528617875553</v>
      </c>
      <c r="BE107" s="61">
        <f t="shared" si="2"/>
        <v>10</v>
      </c>
      <c r="BF107" s="72">
        <f t="shared" si="3"/>
        <v>8.54</v>
      </c>
      <c r="BG107" s="73">
        <f t="shared" si="4"/>
        <v>8.230947830630114</v>
      </c>
      <c r="BH107" s="73">
        <f t="shared" si="5"/>
        <v>9.734614445707638</v>
      </c>
      <c r="BI107" s="73">
        <f t="shared" si="6"/>
        <v>9.923333333333334</v>
      </c>
    </row>
    <row r="108" spans="1:61" ht="15" customHeight="1">
      <c r="A108" s="41" t="s">
        <v>156</v>
      </c>
      <c r="B108" s="42">
        <v>8.203556386301813</v>
      </c>
      <c r="C108" s="42">
        <v>7.7757323599958745</v>
      </c>
      <c r="D108" s="42">
        <v>7.724001719529607</v>
      </c>
      <c r="E108" s="42">
        <v>7.901096821942431</v>
      </c>
      <c r="F108" s="42">
        <v>9.58559366638994</v>
      </c>
      <c r="G108" s="42">
        <v>10</v>
      </c>
      <c r="H108" s="42">
        <v>10</v>
      </c>
      <c r="I108" s="42">
        <v>10</v>
      </c>
      <c r="J108" s="42">
        <v>10</v>
      </c>
      <c r="K108" s="42">
        <v>10</v>
      </c>
      <c r="L108" s="42">
        <v>10</v>
      </c>
      <c r="M108" s="42">
        <v>10</v>
      </c>
      <c r="N108" s="42">
        <v>10</v>
      </c>
      <c r="O108" s="47">
        <v>10</v>
      </c>
      <c r="P108" s="47">
        <v>10</v>
      </c>
      <c r="Q108" s="47">
        <v>10</v>
      </c>
      <c r="R108" s="47">
        <v>10</v>
      </c>
      <c r="S108" s="42">
        <v>9.861864555463313</v>
      </c>
      <c r="T108" s="42">
        <v>10</v>
      </c>
      <c r="U108" s="42">
        <v>10</v>
      </c>
      <c r="V108" s="42">
        <v>10</v>
      </c>
      <c r="W108" s="42">
        <v>10</v>
      </c>
      <c r="X108" s="42">
        <v>5</v>
      </c>
      <c r="Y108" s="42">
        <v>10</v>
      </c>
      <c r="Z108" s="42">
        <v>7.5</v>
      </c>
      <c r="AA108" s="42">
        <v>10</v>
      </c>
      <c r="AB108" s="42">
        <v>10</v>
      </c>
      <c r="AC108" s="42">
        <v>10</v>
      </c>
      <c r="AD108" s="42">
        <v>7.5</v>
      </c>
      <c r="AE108" s="42">
        <v>10</v>
      </c>
      <c r="AF108" s="42">
        <v>9.166666666666666</v>
      </c>
      <c r="AG108" s="42">
        <v>5</v>
      </c>
      <c r="AH108" s="42">
        <v>2.5</v>
      </c>
      <c r="AI108" s="42">
        <v>10</v>
      </c>
      <c r="AJ108" s="42">
        <v>5.833333333333333</v>
      </c>
      <c r="AK108" s="42">
        <v>8.75</v>
      </c>
      <c r="AL108" s="42">
        <v>10</v>
      </c>
      <c r="AM108" s="47">
        <v>8.666666666666666</v>
      </c>
      <c r="AN108" s="47">
        <v>8</v>
      </c>
      <c r="AO108" s="47">
        <v>10</v>
      </c>
      <c r="AP108" s="47">
        <v>10</v>
      </c>
      <c r="AQ108" s="47">
        <v>10</v>
      </c>
      <c r="AR108" s="47">
        <v>10</v>
      </c>
      <c r="AS108" s="42">
        <v>9.333333333333332</v>
      </c>
      <c r="AT108" s="42">
        <v>10</v>
      </c>
      <c r="AU108" s="42">
        <v>10</v>
      </c>
      <c r="AV108" s="42">
        <v>10</v>
      </c>
      <c r="AW108" s="42">
        <v>10</v>
      </c>
      <c r="AX108" s="42">
        <v>10</v>
      </c>
      <c r="AY108" s="42">
        <v>10</v>
      </c>
      <c r="AZ108" s="42">
        <v>10</v>
      </c>
      <c r="BA108" s="71">
        <v>10</v>
      </c>
      <c r="BB108" s="43">
        <f t="shared" si="0"/>
        <v>8.99907367768477</v>
      </c>
      <c r="BC108" s="44">
        <v>8.35</v>
      </c>
      <c r="BD108" s="45">
        <f t="shared" si="1"/>
        <v>8.674536838842386</v>
      </c>
      <c r="BE108" s="61">
        <f t="shared" si="2"/>
        <v>3</v>
      </c>
      <c r="BF108" s="72">
        <f t="shared" si="3"/>
        <v>8.67</v>
      </c>
      <c r="BG108" s="73">
        <f t="shared" si="4"/>
        <v>7.901096821942431</v>
      </c>
      <c r="BH108" s="73">
        <f t="shared" si="5"/>
        <v>9.861864555463313</v>
      </c>
      <c r="BI108" s="73">
        <f t="shared" si="6"/>
        <v>9.116666666666665</v>
      </c>
    </row>
    <row r="109" spans="1:61" ht="15" customHeight="1">
      <c r="A109" s="41" t="s">
        <v>157</v>
      </c>
      <c r="B109" s="42">
        <v>3.7571947026865153</v>
      </c>
      <c r="C109" s="42">
        <v>3.5654037676936055</v>
      </c>
      <c r="D109" s="42">
        <v>3.315519184499589</v>
      </c>
      <c r="E109" s="42">
        <v>3.546039218293237</v>
      </c>
      <c r="F109" s="42">
        <v>5.46683805905824</v>
      </c>
      <c r="G109" s="42">
        <v>10</v>
      </c>
      <c r="H109" s="42">
        <v>10</v>
      </c>
      <c r="I109" s="42">
        <v>7.5</v>
      </c>
      <c r="J109" s="42">
        <v>9.722864852440221</v>
      </c>
      <c r="K109" s="42">
        <v>9.068825904199146</v>
      </c>
      <c r="L109" s="42">
        <v>9.258338151327873</v>
      </c>
      <c r="M109" s="42">
        <v>10</v>
      </c>
      <c r="N109" s="42">
        <v>10</v>
      </c>
      <c r="O109" s="47">
        <v>5</v>
      </c>
      <c r="P109" s="47">
        <v>5</v>
      </c>
      <c r="Q109" s="47">
        <v>5</v>
      </c>
      <c r="R109" s="47">
        <v>8.333333333333334</v>
      </c>
      <c r="S109" s="42">
        <v>7.6861698479064815</v>
      </c>
      <c r="T109" s="42">
        <v>5</v>
      </c>
      <c r="U109" s="42">
        <v>10</v>
      </c>
      <c r="V109" s="42">
        <v>5</v>
      </c>
      <c r="W109" s="42">
        <v>6.666666666666667</v>
      </c>
      <c r="X109" s="42">
        <v>5</v>
      </c>
      <c r="Y109" s="42">
        <v>7.5</v>
      </c>
      <c r="Z109" s="42">
        <v>6.25</v>
      </c>
      <c r="AA109" s="42">
        <v>7.5</v>
      </c>
      <c r="AB109" s="42">
        <v>7.5</v>
      </c>
      <c r="AC109" s="42">
        <v>2.5</v>
      </c>
      <c r="AD109" s="42">
        <v>2.5</v>
      </c>
      <c r="AE109" s="42">
        <v>7.5</v>
      </c>
      <c r="AF109" s="42">
        <v>4.166666666666667</v>
      </c>
      <c r="AG109" s="42">
        <v>2.5</v>
      </c>
      <c r="AH109" s="42">
        <v>5</v>
      </c>
      <c r="AI109" s="42">
        <v>5</v>
      </c>
      <c r="AJ109" s="42">
        <v>4.166666666666667</v>
      </c>
      <c r="AK109" s="42">
        <v>5.833333333333334</v>
      </c>
      <c r="AL109" s="42">
        <v>10</v>
      </c>
      <c r="AM109" s="47">
        <v>5.333333333333333</v>
      </c>
      <c r="AN109" s="47">
        <v>4.75</v>
      </c>
      <c r="AO109" s="47">
        <v>10</v>
      </c>
      <c r="AP109" s="47">
        <v>7.5</v>
      </c>
      <c r="AQ109" s="47">
        <v>8.75</v>
      </c>
      <c r="AR109" s="47">
        <v>10</v>
      </c>
      <c r="AS109" s="42">
        <v>7.766666666666666</v>
      </c>
      <c r="AT109" s="42">
        <v>5</v>
      </c>
      <c r="AU109" s="42">
        <v>10</v>
      </c>
      <c r="AV109" s="42">
        <v>7.5</v>
      </c>
      <c r="AW109" s="42">
        <v>10</v>
      </c>
      <c r="AX109" s="42">
        <v>10</v>
      </c>
      <c r="AY109" s="42">
        <v>10</v>
      </c>
      <c r="AZ109" s="42">
        <v>10</v>
      </c>
      <c r="BA109" s="71">
        <v>9.166666666666666</v>
      </c>
      <c r="BB109" s="43">
        <f t="shared" si="0"/>
        <v>6.376385599883263</v>
      </c>
      <c r="BC109" s="44">
        <v>7.39</v>
      </c>
      <c r="BD109" s="45">
        <f t="shared" si="1"/>
        <v>6.883192799941631</v>
      </c>
      <c r="BE109" s="61">
        <f t="shared" si="2"/>
        <v>76</v>
      </c>
      <c r="BF109" s="72">
        <f t="shared" si="3"/>
        <v>6.88</v>
      </c>
      <c r="BG109" s="73">
        <f t="shared" si="4"/>
        <v>3.546039218293237</v>
      </c>
      <c r="BH109" s="73">
        <f t="shared" si="5"/>
        <v>7.6861698479064815</v>
      </c>
      <c r="BI109" s="73">
        <f t="shared" si="6"/>
        <v>7.136666666666668</v>
      </c>
    </row>
    <row r="110" spans="1:61" ht="15" customHeight="1">
      <c r="A110" s="41" t="s">
        <v>158</v>
      </c>
      <c r="B110" s="42" t="s">
        <v>60</v>
      </c>
      <c r="C110" s="42" t="s">
        <v>60</v>
      </c>
      <c r="D110" s="42" t="s">
        <v>60</v>
      </c>
      <c r="E110" s="42">
        <v>4.070125246953586</v>
      </c>
      <c r="F110" s="42">
        <v>8.113573328645508</v>
      </c>
      <c r="G110" s="42">
        <v>10</v>
      </c>
      <c r="H110" s="42">
        <v>10</v>
      </c>
      <c r="I110" s="42">
        <v>2.5</v>
      </c>
      <c r="J110" s="42">
        <v>9.80816580278496</v>
      </c>
      <c r="K110" s="42">
        <v>9.90582684863989</v>
      </c>
      <c r="L110" s="42">
        <v>8.44279853028497</v>
      </c>
      <c r="M110" s="42">
        <v>9.8</v>
      </c>
      <c r="N110" s="42">
        <v>7.5</v>
      </c>
      <c r="O110" s="47">
        <v>0</v>
      </c>
      <c r="P110" s="47">
        <v>0</v>
      </c>
      <c r="Q110" s="47">
        <v>0</v>
      </c>
      <c r="R110" s="47">
        <v>5.766666666666667</v>
      </c>
      <c r="S110" s="42">
        <v>7.441012841865714</v>
      </c>
      <c r="T110" s="42">
        <v>5</v>
      </c>
      <c r="U110" s="42">
        <v>5</v>
      </c>
      <c r="V110" s="42">
        <v>0</v>
      </c>
      <c r="W110" s="42">
        <v>3.3333333333333335</v>
      </c>
      <c r="X110" s="42">
        <v>7.5</v>
      </c>
      <c r="Y110" s="42">
        <v>7.5</v>
      </c>
      <c r="Z110" s="42">
        <v>7.5</v>
      </c>
      <c r="AA110" s="42">
        <v>10</v>
      </c>
      <c r="AB110" s="42">
        <v>10</v>
      </c>
      <c r="AC110" s="42">
        <v>5</v>
      </c>
      <c r="AD110" s="42">
        <v>7.5</v>
      </c>
      <c r="AE110" s="42">
        <v>7.5</v>
      </c>
      <c r="AF110" s="42">
        <v>6.666666666666667</v>
      </c>
      <c r="AG110" s="42">
        <v>7.5</v>
      </c>
      <c r="AH110" s="42">
        <v>7.5</v>
      </c>
      <c r="AI110" s="42">
        <v>7.5</v>
      </c>
      <c r="AJ110" s="42">
        <v>7.5</v>
      </c>
      <c r="AK110" s="42">
        <v>8.541666666666668</v>
      </c>
      <c r="AL110" s="42">
        <v>10</v>
      </c>
      <c r="AM110" s="47">
        <v>5</v>
      </c>
      <c r="AN110" s="47">
        <v>5.25</v>
      </c>
      <c r="AO110" s="47">
        <v>10</v>
      </c>
      <c r="AP110" s="47">
        <v>10</v>
      </c>
      <c r="AQ110" s="47">
        <v>10</v>
      </c>
      <c r="AR110" s="47">
        <v>10</v>
      </c>
      <c r="AS110" s="42">
        <v>8.05</v>
      </c>
      <c r="AT110" s="42">
        <v>5</v>
      </c>
      <c r="AU110" s="42">
        <v>0</v>
      </c>
      <c r="AV110" s="42">
        <v>2.5</v>
      </c>
      <c r="AW110" s="42">
        <v>10</v>
      </c>
      <c r="AX110" s="42">
        <v>10</v>
      </c>
      <c r="AY110" s="42">
        <v>10</v>
      </c>
      <c r="AZ110" s="42">
        <v>0</v>
      </c>
      <c r="BA110" s="71">
        <v>4.166666666666667</v>
      </c>
      <c r="BB110" s="43">
        <f t="shared" si="0"/>
        <v>6.036951188871492</v>
      </c>
      <c r="BC110" s="44">
        <v>6.05</v>
      </c>
      <c r="BD110" s="45">
        <f t="shared" si="1"/>
        <v>6.043475594435746</v>
      </c>
      <c r="BE110" s="61">
        <f t="shared" si="2"/>
        <v>132</v>
      </c>
      <c r="BF110" s="72">
        <f t="shared" si="3"/>
        <v>6.04</v>
      </c>
      <c r="BG110" s="73">
        <f t="shared" si="4"/>
        <v>4.070125246953586</v>
      </c>
      <c r="BH110" s="73">
        <f t="shared" si="5"/>
        <v>7.441012841865714</v>
      </c>
      <c r="BI110" s="73">
        <f t="shared" si="6"/>
        <v>6.318333333333333</v>
      </c>
    </row>
    <row r="111" spans="1:61" ht="15" customHeight="1">
      <c r="A111" s="41" t="s">
        <v>159</v>
      </c>
      <c r="B111" s="42">
        <v>3.2489732099217266</v>
      </c>
      <c r="C111" s="42">
        <v>4.981315145580551</v>
      </c>
      <c r="D111" s="42">
        <v>3.607144624077953</v>
      </c>
      <c r="E111" s="42">
        <v>3.9458109931934104</v>
      </c>
      <c r="F111" s="42">
        <v>5.88935397586684</v>
      </c>
      <c r="G111" s="42">
        <v>0</v>
      </c>
      <c r="H111" s="42">
        <v>1.5857160904386625</v>
      </c>
      <c r="I111" s="42">
        <v>2.5</v>
      </c>
      <c r="J111" s="42">
        <v>0</v>
      </c>
      <c r="K111" s="42">
        <v>7.427257567116715</v>
      </c>
      <c r="L111" s="42">
        <v>2.3025947315110757</v>
      </c>
      <c r="M111" s="42">
        <v>7</v>
      </c>
      <c r="N111" s="42">
        <v>7.5</v>
      </c>
      <c r="O111" s="47">
        <v>0</v>
      </c>
      <c r="P111" s="47">
        <v>0</v>
      </c>
      <c r="Q111" s="47">
        <v>0</v>
      </c>
      <c r="R111" s="47">
        <v>4.833333333333333</v>
      </c>
      <c r="S111" s="42">
        <v>4.3417606802370825</v>
      </c>
      <c r="T111" s="42">
        <v>5</v>
      </c>
      <c r="U111" s="42">
        <v>0</v>
      </c>
      <c r="V111" s="42">
        <v>5</v>
      </c>
      <c r="W111" s="42">
        <v>3.3333333333333335</v>
      </c>
      <c r="X111" s="42">
        <v>10</v>
      </c>
      <c r="Y111" s="42">
        <v>2.5</v>
      </c>
      <c r="Z111" s="42">
        <v>6.25</v>
      </c>
      <c r="AA111" s="42">
        <v>10</v>
      </c>
      <c r="AB111" s="42">
        <v>7.5</v>
      </c>
      <c r="AC111" s="42">
        <v>7.5</v>
      </c>
      <c r="AD111" s="42">
        <v>7.5</v>
      </c>
      <c r="AE111" s="42">
        <v>10</v>
      </c>
      <c r="AF111" s="42">
        <v>8.333333333333334</v>
      </c>
      <c r="AG111" s="42">
        <v>10</v>
      </c>
      <c r="AH111" s="42">
        <v>10</v>
      </c>
      <c r="AI111" s="42">
        <v>10</v>
      </c>
      <c r="AJ111" s="42">
        <v>10</v>
      </c>
      <c r="AK111" s="42">
        <v>8.958333333333334</v>
      </c>
      <c r="AL111" s="42">
        <v>10</v>
      </c>
      <c r="AM111" s="47">
        <v>5.333333333333333</v>
      </c>
      <c r="AN111" s="47">
        <v>4.25</v>
      </c>
      <c r="AO111" s="47">
        <v>10</v>
      </c>
      <c r="AP111" s="47">
        <v>10</v>
      </c>
      <c r="AQ111" s="47">
        <v>10</v>
      </c>
      <c r="AR111" s="47">
        <v>10</v>
      </c>
      <c r="AS111" s="42">
        <v>7.916666666666666</v>
      </c>
      <c r="AT111" s="42">
        <v>5</v>
      </c>
      <c r="AU111" s="42">
        <v>5</v>
      </c>
      <c r="AV111" s="42">
        <v>5</v>
      </c>
      <c r="AW111" s="42">
        <v>0</v>
      </c>
      <c r="AX111" s="42">
        <v>0</v>
      </c>
      <c r="AY111" s="42">
        <v>0</v>
      </c>
      <c r="AZ111" s="42">
        <v>5</v>
      </c>
      <c r="BA111" s="71">
        <v>3.3333333333333335</v>
      </c>
      <c r="BB111" s="43">
        <f t="shared" si="0"/>
        <v>5.051059585024291</v>
      </c>
      <c r="BC111" s="44">
        <v>6.45</v>
      </c>
      <c r="BD111" s="45">
        <f t="shared" si="1"/>
        <v>5.750529792512145</v>
      </c>
      <c r="BE111" s="61">
        <f t="shared" si="2"/>
        <v>140</v>
      </c>
      <c r="BF111" s="72">
        <f t="shared" si="3"/>
        <v>5.75</v>
      </c>
      <c r="BG111" s="73">
        <f t="shared" si="4"/>
        <v>3.9458109931934104</v>
      </c>
      <c r="BH111" s="73">
        <f t="shared" si="5"/>
        <v>4.3417606802370825</v>
      </c>
      <c r="BI111" s="73">
        <f t="shared" si="6"/>
        <v>5.958333333333334</v>
      </c>
    </row>
    <row r="112" spans="1:61" ht="15" customHeight="1">
      <c r="A112" s="41" t="s">
        <v>160</v>
      </c>
      <c r="B112" s="42">
        <v>9.191954276371648</v>
      </c>
      <c r="C112" s="42">
        <v>8.552878942591091</v>
      </c>
      <c r="D112" s="42">
        <v>8.173377566803643</v>
      </c>
      <c r="E112" s="42">
        <v>8.639403595255462</v>
      </c>
      <c r="F112" s="42">
        <v>9.630235536419116</v>
      </c>
      <c r="G112" s="42">
        <v>10</v>
      </c>
      <c r="H112" s="42">
        <v>10</v>
      </c>
      <c r="I112" s="42">
        <v>10</v>
      </c>
      <c r="J112" s="42">
        <v>10</v>
      </c>
      <c r="K112" s="42">
        <v>10</v>
      </c>
      <c r="L112" s="42">
        <v>10</v>
      </c>
      <c r="M112" s="42">
        <v>10</v>
      </c>
      <c r="N112" s="42">
        <v>10</v>
      </c>
      <c r="O112" s="47">
        <v>10</v>
      </c>
      <c r="P112" s="47">
        <v>10</v>
      </c>
      <c r="Q112" s="47">
        <v>10</v>
      </c>
      <c r="R112" s="47">
        <v>10</v>
      </c>
      <c r="S112" s="42">
        <v>9.876745178806372</v>
      </c>
      <c r="T112" s="42">
        <v>10</v>
      </c>
      <c r="U112" s="42">
        <v>10</v>
      </c>
      <c r="V112" s="42">
        <v>10</v>
      </c>
      <c r="W112" s="42">
        <v>10</v>
      </c>
      <c r="X112" s="42">
        <v>10</v>
      </c>
      <c r="Y112" s="42">
        <v>7.5</v>
      </c>
      <c r="Z112" s="42">
        <v>8.75</v>
      </c>
      <c r="AA112" s="42">
        <v>10</v>
      </c>
      <c r="AB112" s="42">
        <v>10</v>
      </c>
      <c r="AC112" s="42">
        <v>10</v>
      </c>
      <c r="AD112" s="42">
        <v>10</v>
      </c>
      <c r="AE112" s="42">
        <v>10</v>
      </c>
      <c r="AF112" s="42">
        <v>10</v>
      </c>
      <c r="AG112" s="42">
        <v>10</v>
      </c>
      <c r="AH112" s="42">
        <v>10</v>
      </c>
      <c r="AI112" s="42">
        <v>10</v>
      </c>
      <c r="AJ112" s="42">
        <v>10</v>
      </c>
      <c r="AK112" s="42">
        <v>10</v>
      </c>
      <c r="AL112" s="42">
        <v>10</v>
      </c>
      <c r="AM112" s="47">
        <v>9</v>
      </c>
      <c r="AN112" s="47">
        <v>9.25</v>
      </c>
      <c r="AO112" s="47">
        <v>10</v>
      </c>
      <c r="AP112" s="47">
        <v>10</v>
      </c>
      <c r="AQ112" s="47">
        <v>10</v>
      </c>
      <c r="AR112" s="47">
        <v>10</v>
      </c>
      <c r="AS112" s="42">
        <v>9.65</v>
      </c>
      <c r="AT112" s="42">
        <v>10</v>
      </c>
      <c r="AU112" s="42">
        <v>10</v>
      </c>
      <c r="AV112" s="42">
        <v>10</v>
      </c>
      <c r="AW112" s="42">
        <v>10</v>
      </c>
      <c r="AX112" s="42">
        <v>10</v>
      </c>
      <c r="AY112" s="42">
        <v>10</v>
      </c>
      <c r="AZ112" s="42">
        <v>10</v>
      </c>
      <c r="BA112" s="71">
        <v>10</v>
      </c>
      <c r="BB112" s="43">
        <f t="shared" si="0"/>
        <v>9.469037193515458</v>
      </c>
      <c r="BC112" s="44">
        <v>7.51</v>
      </c>
      <c r="BD112" s="45">
        <f t="shared" si="1"/>
        <v>8.48951859675773</v>
      </c>
      <c r="BE112" s="61">
        <f t="shared" si="2"/>
        <v>13</v>
      </c>
      <c r="BF112" s="72">
        <f t="shared" si="3"/>
        <v>8.49</v>
      </c>
      <c r="BG112" s="73">
        <f t="shared" si="4"/>
        <v>8.639403595255462</v>
      </c>
      <c r="BH112" s="73">
        <f t="shared" si="5"/>
        <v>9.876745178806372</v>
      </c>
      <c r="BI112" s="73">
        <f t="shared" si="6"/>
        <v>9.68</v>
      </c>
    </row>
    <row r="113" spans="1:61" ht="15" customHeight="1">
      <c r="A113" s="41" t="s">
        <v>161</v>
      </c>
      <c r="B113" s="42" t="s">
        <v>60</v>
      </c>
      <c r="C113" s="42" t="s">
        <v>60</v>
      </c>
      <c r="D113" s="42" t="s">
        <v>60</v>
      </c>
      <c r="E113" s="42">
        <v>6.0171081849248065</v>
      </c>
      <c r="F113" s="42">
        <v>9.516371609813476</v>
      </c>
      <c r="G113" s="42">
        <v>5</v>
      </c>
      <c r="H113" s="42">
        <v>10</v>
      </c>
      <c r="I113" s="42">
        <v>7.5</v>
      </c>
      <c r="J113" s="42">
        <v>10</v>
      </c>
      <c r="K113" s="42">
        <v>10</v>
      </c>
      <c r="L113" s="42">
        <v>8.5</v>
      </c>
      <c r="M113" s="42">
        <v>10</v>
      </c>
      <c r="N113" s="42">
        <v>7.5</v>
      </c>
      <c r="O113" s="47">
        <v>0</v>
      </c>
      <c r="P113" s="47">
        <v>0</v>
      </c>
      <c r="Q113" s="47">
        <v>0</v>
      </c>
      <c r="R113" s="47">
        <v>5.833333333333333</v>
      </c>
      <c r="S113" s="42">
        <v>7.949901647715603</v>
      </c>
      <c r="T113" s="42">
        <v>10</v>
      </c>
      <c r="U113" s="42">
        <v>10</v>
      </c>
      <c r="V113" s="42">
        <v>0</v>
      </c>
      <c r="W113" s="42">
        <v>6.666666666666667</v>
      </c>
      <c r="X113" s="42">
        <v>2.5</v>
      </c>
      <c r="Y113" s="42">
        <v>5</v>
      </c>
      <c r="Z113" s="42">
        <v>3.75</v>
      </c>
      <c r="AA113" s="42">
        <v>2.5</v>
      </c>
      <c r="AB113" s="42">
        <v>2.5</v>
      </c>
      <c r="AC113" s="42">
        <v>2.5</v>
      </c>
      <c r="AD113" s="42">
        <v>5</v>
      </c>
      <c r="AE113" s="42">
        <v>5</v>
      </c>
      <c r="AF113" s="42">
        <v>4.166666666666667</v>
      </c>
      <c r="AG113" s="42">
        <v>2.5</v>
      </c>
      <c r="AH113" s="42">
        <v>2.5</v>
      </c>
      <c r="AI113" s="42">
        <v>5</v>
      </c>
      <c r="AJ113" s="42">
        <v>3.3333333333333335</v>
      </c>
      <c r="AK113" s="42">
        <v>3.1250000000000004</v>
      </c>
      <c r="AL113" s="42">
        <v>10</v>
      </c>
      <c r="AM113" s="47">
        <v>1.6666666666666667</v>
      </c>
      <c r="AN113" s="47">
        <v>3.25</v>
      </c>
      <c r="AO113" s="47">
        <v>7.5</v>
      </c>
      <c r="AP113" s="47">
        <v>5</v>
      </c>
      <c r="AQ113" s="47">
        <v>6.25</v>
      </c>
      <c r="AR113" s="47">
        <v>5</v>
      </c>
      <c r="AS113" s="42">
        <v>5.2333333333333325</v>
      </c>
      <c r="AT113" s="42">
        <v>0</v>
      </c>
      <c r="AU113" s="42">
        <v>0</v>
      </c>
      <c r="AV113" s="42">
        <v>0</v>
      </c>
      <c r="AW113" s="42">
        <v>0</v>
      </c>
      <c r="AX113" s="42">
        <v>0</v>
      </c>
      <c r="AY113" s="42">
        <v>0</v>
      </c>
      <c r="AZ113" s="42">
        <v>0</v>
      </c>
      <c r="BA113" s="71">
        <v>0</v>
      </c>
      <c r="BB113" s="43">
        <f t="shared" si="0"/>
        <v>5.369252458160102</v>
      </c>
      <c r="BC113" s="44">
        <v>7.27</v>
      </c>
      <c r="BD113" s="45">
        <f t="shared" si="1"/>
        <v>6.3196262290800505</v>
      </c>
      <c r="BE113" s="61">
        <f t="shared" si="2"/>
        <v>120</v>
      </c>
      <c r="BF113" s="72">
        <f t="shared" si="3"/>
        <v>6.32</v>
      </c>
      <c r="BG113" s="73">
        <f t="shared" si="4"/>
        <v>6.0171081849248065</v>
      </c>
      <c r="BH113" s="73">
        <f t="shared" si="5"/>
        <v>7.949901647715603</v>
      </c>
      <c r="BI113" s="73">
        <f t="shared" si="6"/>
        <v>3.755</v>
      </c>
    </row>
    <row r="114" spans="1:61" ht="15" customHeight="1">
      <c r="A114" s="41" t="s">
        <v>162</v>
      </c>
      <c r="B114" s="42">
        <v>2.618488559218006</v>
      </c>
      <c r="C114" s="42">
        <v>3.979317333091399</v>
      </c>
      <c r="D114" s="42">
        <v>3.0859501986189946</v>
      </c>
      <c r="E114" s="42">
        <v>3.227918696976133</v>
      </c>
      <c r="F114" s="42">
        <v>6.899915244075412</v>
      </c>
      <c r="G114" s="42">
        <v>0</v>
      </c>
      <c r="H114" s="42">
        <v>4.52743616916295</v>
      </c>
      <c r="I114" s="42">
        <v>2.5</v>
      </c>
      <c r="J114" s="42">
        <v>5.660516279510156</v>
      </c>
      <c r="K114" s="42">
        <v>6.330608122641516</v>
      </c>
      <c r="L114" s="42">
        <v>3.8037121142629244</v>
      </c>
      <c r="M114" s="42">
        <v>10</v>
      </c>
      <c r="N114" s="42">
        <v>5</v>
      </c>
      <c r="O114" s="47">
        <v>0</v>
      </c>
      <c r="P114" s="47">
        <v>0</v>
      </c>
      <c r="Q114" s="47">
        <v>0</v>
      </c>
      <c r="R114" s="47">
        <v>5</v>
      </c>
      <c r="S114" s="42">
        <v>5.234542452779446</v>
      </c>
      <c r="T114" s="42">
        <v>5</v>
      </c>
      <c r="U114" s="42">
        <v>5</v>
      </c>
      <c r="V114" s="42">
        <v>5</v>
      </c>
      <c r="W114" s="42">
        <v>5</v>
      </c>
      <c r="X114" s="42">
        <v>2.5</v>
      </c>
      <c r="Y114" s="42">
        <v>7.5</v>
      </c>
      <c r="Z114" s="42">
        <v>5</v>
      </c>
      <c r="AA114" s="42">
        <v>7.5</v>
      </c>
      <c r="AB114" s="42">
        <v>7.5</v>
      </c>
      <c r="AC114" s="42">
        <v>7.5</v>
      </c>
      <c r="AD114" s="42">
        <v>7.5</v>
      </c>
      <c r="AE114" s="42">
        <v>7.5</v>
      </c>
      <c r="AF114" s="42">
        <v>7.5</v>
      </c>
      <c r="AG114" s="42">
        <v>10</v>
      </c>
      <c r="AH114" s="42">
        <v>10</v>
      </c>
      <c r="AI114" s="42">
        <v>10</v>
      </c>
      <c r="AJ114" s="42">
        <v>10</v>
      </c>
      <c r="AK114" s="42">
        <v>8.125</v>
      </c>
      <c r="AL114" s="42">
        <v>8.378766475393896</v>
      </c>
      <c r="AM114" s="47">
        <v>3.6666666666666665</v>
      </c>
      <c r="AN114" s="47">
        <v>2.5</v>
      </c>
      <c r="AO114" s="47">
        <v>10</v>
      </c>
      <c r="AP114" s="47">
        <v>7.5</v>
      </c>
      <c r="AQ114" s="47">
        <v>8.75</v>
      </c>
      <c r="AR114" s="47">
        <v>7.5</v>
      </c>
      <c r="AS114" s="42">
        <v>6.159086628412112</v>
      </c>
      <c r="AT114" s="42">
        <v>0</v>
      </c>
      <c r="AU114" s="42">
        <v>0</v>
      </c>
      <c r="AV114" s="42">
        <v>0</v>
      </c>
      <c r="AW114" s="42">
        <v>0</v>
      </c>
      <c r="AX114" s="42">
        <v>0</v>
      </c>
      <c r="AY114" s="42">
        <v>0</v>
      </c>
      <c r="AZ114" s="42">
        <v>0</v>
      </c>
      <c r="BA114" s="71">
        <v>0</v>
      </c>
      <c r="BB114" s="43">
        <f t="shared" si="0"/>
        <v>4.544023950280106</v>
      </c>
      <c r="BC114" s="44">
        <v>6.01</v>
      </c>
      <c r="BD114" s="45">
        <f t="shared" si="1"/>
        <v>5.277011975140053</v>
      </c>
      <c r="BE114" s="61">
        <f t="shared" si="2"/>
        <v>146</v>
      </c>
      <c r="BF114" s="72">
        <f t="shared" si="3"/>
        <v>5.28</v>
      </c>
      <c r="BG114" s="73">
        <f t="shared" si="4"/>
        <v>3.227918696976133</v>
      </c>
      <c r="BH114" s="73">
        <f t="shared" si="5"/>
        <v>5.234542452779446</v>
      </c>
      <c r="BI114" s="73">
        <f t="shared" si="6"/>
        <v>4.856817325682423</v>
      </c>
    </row>
    <row r="115" spans="1:61" ht="15" customHeight="1">
      <c r="A115" s="41" t="s">
        <v>163</v>
      </c>
      <c r="B115" s="42">
        <v>5.702423661488459</v>
      </c>
      <c r="C115" s="42">
        <v>4.992958311067548</v>
      </c>
      <c r="D115" s="42">
        <v>3.2173794618717415</v>
      </c>
      <c r="E115" s="42">
        <v>4.63758714480925</v>
      </c>
      <c r="F115" s="42">
        <v>3.1390312567080403</v>
      </c>
      <c r="G115" s="42">
        <v>10</v>
      </c>
      <c r="H115" s="42">
        <v>10</v>
      </c>
      <c r="I115" s="42">
        <v>10</v>
      </c>
      <c r="J115" s="42">
        <v>10</v>
      </c>
      <c r="K115" s="42">
        <v>10</v>
      </c>
      <c r="L115" s="42">
        <v>10</v>
      </c>
      <c r="M115" s="42">
        <v>10</v>
      </c>
      <c r="N115" s="42">
        <v>10</v>
      </c>
      <c r="O115" s="47">
        <v>10</v>
      </c>
      <c r="P115" s="47">
        <v>10</v>
      </c>
      <c r="Q115" s="47">
        <v>10</v>
      </c>
      <c r="R115" s="47">
        <v>10</v>
      </c>
      <c r="S115" s="42">
        <v>7.71301041890268</v>
      </c>
      <c r="T115" s="42">
        <v>10</v>
      </c>
      <c r="U115" s="42">
        <v>10</v>
      </c>
      <c r="V115" s="42">
        <v>10</v>
      </c>
      <c r="W115" s="42">
        <v>10</v>
      </c>
      <c r="X115" s="42">
        <v>10</v>
      </c>
      <c r="Y115" s="42">
        <v>10</v>
      </c>
      <c r="Z115" s="42">
        <v>10</v>
      </c>
      <c r="AA115" s="42">
        <v>10</v>
      </c>
      <c r="AB115" s="42">
        <v>10</v>
      </c>
      <c r="AC115" s="42">
        <v>10</v>
      </c>
      <c r="AD115" s="42">
        <v>10</v>
      </c>
      <c r="AE115" s="42">
        <v>10</v>
      </c>
      <c r="AF115" s="42">
        <v>10</v>
      </c>
      <c r="AG115" s="42">
        <v>10</v>
      </c>
      <c r="AH115" s="42">
        <v>10</v>
      </c>
      <c r="AI115" s="42">
        <v>10</v>
      </c>
      <c r="AJ115" s="42">
        <v>10</v>
      </c>
      <c r="AK115" s="42">
        <v>10</v>
      </c>
      <c r="AL115" s="42">
        <v>10</v>
      </c>
      <c r="AM115" s="47">
        <v>4.333333333333333</v>
      </c>
      <c r="AN115" s="47">
        <v>5.25</v>
      </c>
      <c r="AO115" s="47">
        <v>10</v>
      </c>
      <c r="AP115" s="47">
        <v>10</v>
      </c>
      <c r="AQ115" s="47">
        <v>10</v>
      </c>
      <c r="AR115" s="47">
        <v>10</v>
      </c>
      <c r="AS115" s="42">
        <v>7.916666666666666</v>
      </c>
      <c r="AT115" s="42">
        <v>10</v>
      </c>
      <c r="AU115" s="42">
        <v>10</v>
      </c>
      <c r="AV115" s="42">
        <v>10</v>
      </c>
      <c r="AW115" s="42">
        <v>10</v>
      </c>
      <c r="AX115" s="42">
        <v>10</v>
      </c>
      <c r="AY115" s="42">
        <v>10</v>
      </c>
      <c r="AZ115" s="42">
        <v>10</v>
      </c>
      <c r="BA115" s="71">
        <v>10</v>
      </c>
      <c r="BB115" s="43">
        <f t="shared" si="0"/>
        <v>7.879316057594648</v>
      </c>
      <c r="BC115" s="44">
        <v>7.47</v>
      </c>
      <c r="BD115" s="45">
        <f t="shared" si="1"/>
        <v>7.6746580287973245</v>
      </c>
      <c r="BE115" s="61">
        <f t="shared" si="2"/>
        <v>46</v>
      </c>
      <c r="BF115" s="72">
        <f t="shared" si="3"/>
        <v>7.67</v>
      </c>
      <c r="BG115" s="73">
        <f t="shared" si="4"/>
        <v>4.63758714480925</v>
      </c>
      <c r="BH115" s="73">
        <f t="shared" si="5"/>
        <v>7.71301041890268</v>
      </c>
      <c r="BI115" s="73">
        <f t="shared" si="6"/>
        <v>9.583333333333332</v>
      </c>
    </row>
    <row r="116" spans="1:61" ht="15" customHeight="1">
      <c r="A116" s="41" t="s">
        <v>164</v>
      </c>
      <c r="B116" s="42" t="s">
        <v>60</v>
      </c>
      <c r="C116" s="42" t="s">
        <v>60</v>
      </c>
      <c r="D116" s="42" t="s">
        <v>60</v>
      </c>
      <c r="E116" s="42">
        <v>3.8401413568059133</v>
      </c>
      <c r="F116" s="42">
        <v>5.841926127123039</v>
      </c>
      <c r="G116" s="42">
        <v>10</v>
      </c>
      <c r="H116" s="42">
        <v>10</v>
      </c>
      <c r="I116" s="42">
        <v>7.5</v>
      </c>
      <c r="J116" s="42">
        <v>10</v>
      </c>
      <c r="K116" s="42">
        <v>10</v>
      </c>
      <c r="L116" s="42">
        <v>9.5</v>
      </c>
      <c r="M116" s="42">
        <v>10</v>
      </c>
      <c r="N116" s="42">
        <v>7.5</v>
      </c>
      <c r="O116" s="47">
        <v>5</v>
      </c>
      <c r="P116" s="47">
        <v>5</v>
      </c>
      <c r="Q116" s="47">
        <v>5</v>
      </c>
      <c r="R116" s="47">
        <v>7.5</v>
      </c>
      <c r="S116" s="42">
        <v>7.613975375707679</v>
      </c>
      <c r="T116" s="42">
        <v>10</v>
      </c>
      <c r="U116" s="42">
        <v>10</v>
      </c>
      <c r="V116" s="42">
        <v>10</v>
      </c>
      <c r="W116" s="42">
        <v>10</v>
      </c>
      <c r="X116" s="42" t="s">
        <v>60</v>
      </c>
      <c r="Y116" s="42" t="s">
        <v>60</v>
      </c>
      <c r="Z116" s="42" t="s">
        <v>60</v>
      </c>
      <c r="AA116" s="42" t="s">
        <v>60</v>
      </c>
      <c r="AB116" s="42" t="s">
        <v>60</v>
      </c>
      <c r="AC116" s="42" t="s">
        <v>60</v>
      </c>
      <c r="AD116" s="42" t="s">
        <v>60</v>
      </c>
      <c r="AE116" s="42" t="s">
        <v>60</v>
      </c>
      <c r="AF116" s="42" t="s">
        <v>60</v>
      </c>
      <c r="AG116" s="42" t="s">
        <v>60</v>
      </c>
      <c r="AH116" s="42" t="s">
        <v>60</v>
      </c>
      <c r="AI116" s="42" t="s">
        <v>60</v>
      </c>
      <c r="AJ116" s="42" t="s">
        <v>60</v>
      </c>
      <c r="AK116" s="42" t="s">
        <v>60</v>
      </c>
      <c r="AL116" s="42">
        <v>10</v>
      </c>
      <c r="AM116" s="47">
        <v>8</v>
      </c>
      <c r="AN116" s="47">
        <v>6.5</v>
      </c>
      <c r="AO116" s="47" t="s">
        <v>60</v>
      </c>
      <c r="AP116" s="47" t="s">
        <v>60</v>
      </c>
      <c r="AQ116" s="47" t="s">
        <v>60</v>
      </c>
      <c r="AR116" s="47" t="s">
        <v>60</v>
      </c>
      <c r="AS116" s="42">
        <v>8.166666666666666</v>
      </c>
      <c r="AT116" s="42">
        <v>5</v>
      </c>
      <c r="AU116" s="42">
        <v>10</v>
      </c>
      <c r="AV116" s="42">
        <v>7.5</v>
      </c>
      <c r="AW116" s="42">
        <v>0</v>
      </c>
      <c r="AX116" s="42">
        <v>10</v>
      </c>
      <c r="AY116" s="42">
        <v>5</v>
      </c>
      <c r="AZ116" s="42">
        <v>10</v>
      </c>
      <c r="BA116" s="71">
        <v>7.5</v>
      </c>
      <c r="BB116" s="43">
        <f t="shared" si="0"/>
        <v>7.141306960906176</v>
      </c>
      <c r="BC116" s="44">
        <v>6.7</v>
      </c>
      <c r="BD116" s="45">
        <f t="shared" si="1"/>
        <v>6.920653480453089</v>
      </c>
      <c r="BE116" s="61">
        <f t="shared" si="2"/>
        <v>74</v>
      </c>
      <c r="BF116" s="72">
        <f t="shared" si="3"/>
        <v>6.92</v>
      </c>
      <c r="BG116" s="73">
        <f t="shared" si="4"/>
        <v>3.8401413568059133</v>
      </c>
      <c r="BH116" s="73">
        <f t="shared" si="5"/>
        <v>7.613975375707679</v>
      </c>
      <c r="BI116" s="73">
        <f t="shared" si="6"/>
        <v>8.555555555555555</v>
      </c>
    </row>
    <row r="117" spans="1:61" ht="15" customHeight="1">
      <c r="A117" s="41" t="s">
        <v>165</v>
      </c>
      <c r="B117" s="42" t="s">
        <v>60</v>
      </c>
      <c r="C117" s="42" t="s">
        <v>60</v>
      </c>
      <c r="D117" s="42" t="s">
        <v>60</v>
      </c>
      <c r="E117" s="42">
        <v>4.0798684262819185</v>
      </c>
      <c r="F117" s="42">
        <v>6.442386306974072</v>
      </c>
      <c r="G117" s="42">
        <v>10</v>
      </c>
      <c r="H117" s="42">
        <v>10</v>
      </c>
      <c r="I117" s="42">
        <v>5</v>
      </c>
      <c r="J117" s="42">
        <v>9.79651588391923</v>
      </c>
      <c r="K117" s="42">
        <v>9.969477382587883</v>
      </c>
      <c r="L117" s="42">
        <v>8.953198653301422</v>
      </c>
      <c r="M117" s="42">
        <v>10</v>
      </c>
      <c r="N117" s="42">
        <v>10</v>
      </c>
      <c r="O117" s="47">
        <v>5</v>
      </c>
      <c r="P117" s="47">
        <v>5</v>
      </c>
      <c r="Q117" s="47">
        <v>5</v>
      </c>
      <c r="R117" s="47">
        <v>8.333333333333334</v>
      </c>
      <c r="S117" s="42">
        <v>7.909639431202943</v>
      </c>
      <c r="T117" s="42">
        <v>10</v>
      </c>
      <c r="U117" s="42">
        <v>10</v>
      </c>
      <c r="V117" s="42">
        <v>10</v>
      </c>
      <c r="W117" s="42">
        <v>10</v>
      </c>
      <c r="X117" s="42">
        <v>5</v>
      </c>
      <c r="Y117" s="42">
        <v>7.5</v>
      </c>
      <c r="Z117" s="42">
        <v>6.25</v>
      </c>
      <c r="AA117" s="42">
        <v>7.5</v>
      </c>
      <c r="AB117" s="42">
        <v>7.5</v>
      </c>
      <c r="AC117" s="42">
        <v>5</v>
      </c>
      <c r="AD117" s="42">
        <v>5</v>
      </c>
      <c r="AE117" s="42">
        <v>5</v>
      </c>
      <c r="AF117" s="42">
        <v>5</v>
      </c>
      <c r="AG117" s="42">
        <v>5</v>
      </c>
      <c r="AH117" s="42">
        <v>5</v>
      </c>
      <c r="AI117" s="42">
        <v>5</v>
      </c>
      <c r="AJ117" s="42">
        <v>5</v>
      </c>
      <c r="AK117" s="42">
        <v>6.25</v>
      </c>
      <c r="AL117" s="42">
        <v>0</v>
      </c>
      <c r="AM117" s="47">
        <v>4.666666666666667</v>
      </c>
      <c r="AN117" s="47">
        <v>3.75</v>
      </c>
      <c r="AO117" s="47">
        <v>10</v>
      </c>
      <c r="AP117" s="47">
        <v>10</v>
      </c>
      <c r="AQ117" s="47">
        <v>10</v>
      </c>
      <c r="AR117" s="47">
        <v>10</v>
      </c>
      <c r="AS117" s="42">
        <v>5.683333333333334</v>
      </c>
      <c r="AT117" s="42">
        <v>10</v>
      </c>
      <c r="AU117" s="42">
        <v>10</v>
      </c>
      <c r="AV117" s="42">
        <v>10</v>
      </c>
      <c r="AW117" s="42">
        <v>10</v>
      </c>
      <c r="AX117" s="42">
        <v>10</v>
      </c>
      <c r="AY117" s="42">
        <v>10</v>
      </c>
      <c r="AZ117" s="42">
        <v>10</v>
      </c>
      <c r="BA117" s="71">
        <v>10</v>
      </c>
      <c r="BB117" s="43">
        <f t="shared" si="0"/>
        <v>6.815710297704549</v>
      </c>
      <c r="BC117" s="44">
        <v>6.88</v>
      </c>
      <c r="BD117" s="45">
        <f t="shared" si="1"/>
        <v>6.8478551488522745</v>
      </c>
      <c r="BE117" s="61">
        <f t="shared" si="2"/>
        <v>77</v>
      </c>
      <c r="BF117" s="72">
        <f t="shared" si="3"/>
        <v>6.85</v>
      </c>
      <c r="BG117" s="73">
        <f t="shared" si="4"/>
        <v>4.0798684262819185</v>
      </c>
      <c r="BH117" s="73">
        <f t="shared" si="5"/>
        <v>7.909639431202943</v>
      </c>
      <c r="BI117" s="73">
        <f t="shared" si="6"/>
        <v>7.636666666666668</v>
      </c>
    </row>
    <row r="118" spans="1:61" ht="15" customHeight="1">
      <c r="A118" s="41" t="s">
        <v>166</v>
      </c>
      <c r="B118" s="42">
        <v>5.365145637951753</v>
      </c>
      <c r="C118" s="42">
        <v>4.2625129941482545</v>
      </c>
      <c r="D118" s="42">
        <v>3.396736416337963</v>
      </c>
      <c r="E118" s="42">
        <v>4.341465016145991</v>
      </c>
      <c r="F118" s="42">
        <v>7.338527442487049</v>
      </c>
      <c r="G118" s="42">
        <v>10</v>
      </c>
      <c r="H118" s="42">
        <v>10</v>
      </c>
      <c r="I118" s="42">
        <v>7.5</v>
      </c>
      <c r="J118" s="42">
        <v>9.956951959376768</v>
      </c>
      <c r="K118" s="42">
        <v>9.922513526878184</v>
      </c>
      <c r="L118" s="42">
        <v>9.47589309725099</v>
      </c>
      <c r="M118" s="42">
        <v>10</v>
      </c>
      <c r="N118" s="42">
        <v>10</v>
      </c>
      <c r="O118" s="47">
        <v>5</v>
      </c>
      <c r="P118" s="47">
        <v>5</v>
      </c>
      <c r="Q118" s="47">
        <v>5</v>
      </c>
      <c r="R118" s="47">
        <v>8.333333333333334</v>
      </c>
      <c r="S118" s="42">
        <v>8.382584624357124</v>
      </c>
      <c r="T118" s="42">
        <v>10</v>
      </c>
      <c r="U118" s="42">
        <v>10</v>
      </c>
      <c r="V118" s="42">
        <v>10</v>
      </c>
      <c r="W118" s="42">
        <v>10</v>
      </c>
      <c r="X118" s="42">
        <v>7.5</v>
      </c>
      <c r="Y118" s="42">
        <v>7.5</v>
      </c>
      <c r="Z118" s="42">
        <v>7.5</v>
      </c>
      <c r="AA118" s="42">
        <v>7.5</v>
      </c>
      <c r="AB118" s="42">
        <v>7.5</v>
      </c>
      <c r="AC118" s="42">
        <v>7.5</v>
      </c>
      <c r="AD118" s="42">
        <v>5</v>
      </c>
      <c r="AE118" s="42">
        <v>7.5</v>
      </c>
      <c r="AF118" s="42">
        <v>6.666666666666667</v>
      </c>
      <c r="AG118" s="42">
        <v>7.5</v>
      </c>
      <c r="AH118" s="42">
        <v>7.5</v>
      </c>
      <c r="AI118" s="42">
        <v>7.5</v>
      </c>
      <c r="AJ118" s="42">
        <v>7.5</v>
      </c>
      <c r="AK118" s="42">
        <v>7.291666666666667</v>
      </c>
      <c r="AL118" s="42">
        <v>10</v>
      </c>
      <c r="AM118" s="47">
        <v>5</v>
      </c>
      <c r="AN118" s="47">
        <v>5</v>
      </c>
      <c r="AO118" s="47">
        <v>10</v>
      </c>
      <c r="AP118" s="47">
        <v>10</v>
      </c>
      <c r="AQ118" s="47">
        <v>10</v>
      </c>
      <c r="AR118" s="47">
        <v>10</v>
      </c>
      <c r="AS118" s="42">
        <v>8</v>
      </c>
      <c r="AT118" s="42">
        <v>10</v>
      </c>
      <c r="AU118" s="42">
        <v>5</v>
      </c>
      <c r="AV118" s="42">
        <v>7.5</v>
      </c>
      <c r="AW118" s="42">
        <v>10</v>
      </c>
      <c r="AX118" s="42">
        <v>10</v>
      </c>
      <c r="AY118" s="42">
        <v>10</v>
      </c>
      <c r="AZ118" s="42">
        <v>10</v>
      </c>
      <c r="BA118" s="71">
        <v>9.166666666666666</v>
      </c>
      <c r="BB118" s="43">
        <f t="shared" si="0"/>
        <v>7.376845743459112</v>
      </c>
      <c r="BC118" s="44">
        <v>7.35</v>
      </c>
      <c r="BD118" s="45">
        <f t="shared" si="1"/>
        <v>7.363422871729556</v>
      </c>
      <c r="BE118" s="61">
        <f t="shared" si="2"/>
        <v>53</v>
      </c>
      <c r="BF118" s="72">
        <f t="shared" si="3"/>
        <v>7.36</v>
      </c>
      <c r="BG118" s="73">
        <f t="shared" si="4"/>
        <v>4.341465016145991</v>
      </c>
      <c r="BH118" s="73">
        <f t="shared" si="5"/>
        <v>8.382584624357124</v>
      </c>
      <c r="BI118" s="73">
        <f t="shared" si="6"/>
        <v>8.391666666666666</v>
      </c>
    </row>
    <row r="119" spans="1:61" ht="15" customHeight="1">
      <c r="A119" s="41" t="s">
        <v>167</v>
      </c>
      <c r="B119" s="42">
        <v>3.806353719853896</v>
      </c>
      <c r="C119" s="42">
        <v>4.588583665893332</v>
      </c>
      <c r="D119" s="42">
        <v>3.7628299365423965</v>
      </c>
      <c r="E119" s="42">
        <v>4.052589107429874</v>
      </c>
      <c r="F119" s="42">
        <v>6.274801334827372</v>
      </c>
      <c r="G119" s="42">
        <v>5</v>
      </c>
      <c r="H119" s="42">
        <v>8.443258294684615</v>
      </c>
      <c r="I119" s="42">
        <v>2.5</v>
      </c>
      <c r="J119" s="42">
        <v>8.412997656784317</v>
      </c>
      <c r="K119" s="42">
        <v>8.541437253205585</v>
      </c>
      <c r="L119" s="42">
        <v>6.579538640934904</v>
      </c>
      <c r="M119" s="42">
        <v>10</v>
      </c>
      <c r="N119" s="42">
        <v>10</v>
      </c>
      <c r="O119" s="47">
        <v>5</v>
      </c>
      <c r="P119" s="47">
        <v>5</v>
      </c>
      <c r="Q119" s="47">
        <v>5</v>
      </c>
      <c r="R119" s="47">
        <v>8.333333333333334</v>
      </c>
      <c r="S119" s="42">
        <v>7.062557769698536</v>
      </c>
      <c r="T119" s="42">
        <v>5</v>
      </c>
      <c r="U119" s="42">
        <v>10</v>
      </c>
      <c r="V119" s="42">
        <v>5</v>
      </c>
      <c r="W119" s="42">
        <v>6.666666666666667</v>
      </c>
      <c r="X119" s="42">
        <v>5</v>
      </c>
      <c r="Y119" s="42">
        <v>10</v>
      </c>
      <c r="Z119" s="42">
        <v>7.5</v>
      </c>
      <c r="AA119" s="42">
        <v>7.5</v>
      </c>
      <c r="AB119" s="42">
        <v>7.5</v>
      </c>
      <c r="AC119" s="42">
        <v>2.5</v>
      </c>
      <c r="AD119" s="42">
        <v>5</v>
      </c>
      <c r="AE119" s="42">
        <v>5</v>
      </c>
      <c r="AF119" s="42">
        <v>4.166666666666667</v>
      </c>
      <c r="AG119" s="42">
        <v>7.5</v>
      </c>
      <c r="AH119" s="42">
        <v>5</v>
      </c>
      <c r="AI119" s="42">
        <v>7.5</v>
      </c>
      <c r="AJ119" s="42">
        <v>6.666666666666667</v>
      </c>
      <c r="AK119" s="42">
        <v>6.458333333333334</v>
      </c>
      <c r="AL119" s="42">
        <v>8.991312069990032</v>
      </c>
      <c r="AM119" s="47">
        <v>5.333333333333333</v>
      </c>
      <c r="AN119" s="47">
        <v>5</v>
      </c>
      <c r="AO119" s="47">
        <v>7.5</v>
      </c>
      <c r="AP119" s="47">
        <v>10</v>
      </c>
      <c r="AQ119" s="47">
        <v>8.75</v>
      </c>
      <c r="AR119" s="47">
        <v>7.5</v>
      </c>
      <c r="AS119" s="42">
        <v>7.114929080664673</v>
      </c>
      <c r="AT119" s="42">
        <v>0</v>
      </c>
      <c r="AU119" s="42">
        <v>0</v>
      </c>
      <c r="AV119" s="42">
        <v>0</v>
      </c>
      <c r="AW119" s="42">
        <v>10</v>
      </c>
      <c r="AX119" s="42">
        <v>10</v>
      </c>
      <c r="AY119" s="42">
        <v>10</v>
      </c>
      <c r="AZ119" s="42">
        <v>5</v>
      </c>
      <c r="BA119" s="71">
        <v>5</v>
      </c>
      <c r="BB119" s="43">
        <f t="shared" si="0"/>
        <v>6.052779627348571</v>
      </c>
      <c r="BC119" s="44">
        <v>7.01</v>
      </c>
      <c r="BD119" s="45">
        <f t="shared" si="1"/>
        <v>6.531389813674285</v>
      </c>
      <c r="BE119" s="61">
        <f t="shared" si="2"/>
        <v>101</v>
      </c>
      <c r="BF119" s="72">
        <f t="shared" si="3"/>
        <v>6.53</v>
      </c>
      <c r="BG119" s="73">
        <f t="shared" si="4"/>
        <v>4.052589107429874</v>
      </c>
      <c r="BH119" s="73">
        <f t="shared" si="5"/>
        <v>7.062557769698536</v>
      </c>
      <c r="BI119" s="73">
        <f t="shared" si="6"/>
        <v>6.547985816132934</v>
      </c>
    </row>
    <row r="120" spans="1:61" ht="15" customHeight="1">
      <c r="A120" s="41" t="s">
        <v>168</v>
      </c>
      <c r="B120" s="42">
        <v>8.359261768701023</v>
      </c>
      <c r="C120" s="42">
        <v>6.547486056182791</v>
      </c>
      <c r="D120" s="42">
        <v>7.385794029136204</v>
      </c>
      <c r="E120" s="42">
        <v>7.43084728467334</v>
      </c>
      <c r="F120" s="42">
        <v>9.687254666676408</v>
      </c>
      <c r="G120" s="42">
        <v>10</v>
      </c>
      <c r="H120" s="42">
        <v>10</v>
      </c>
      <c r="I120" s="42">
        <v>10</v>
      </c>
      <c r="J120" s="42">
        <v>10</v>
      </c>
      <c r="K120" s="42">
        <v>10</v>
      </c>
      <c r="L120" s="42">
        <v>10</v>
      </c>
      <c r="M120" s="42">
        <v>10</v>
      </c>
      <c r="N120" s="42">
        <v>10</v>
      </c>
      <c r="O120" s="47">
        <v>10</v>
      </c>
      <c r="P120" s="47">
        <v>10</v>
      </c>
      <c r="Q120" s="47">
        <v>10</v>
      </c>
      <c r="R120" s="47">
        <v>10</v>
      </c>
      <c r="S120" s="42">
        <v>9.895751555558803</v>
      </c>
      <c r="T120" s="42">
        <v>10</v>
      </c>
      <c r="U120" s="42">
        <v>10</v>
      </c>
      <c r="V120" s="42">
        <v>10</v>
      </c>
      <c r="W120" s="42">
        <v>10</v>
      </c>
      <c r="X120" s="42">
        <v>10</v>
      </c>
      <c r="Y120" s="42">
        <v>10</v>
      </c>
      <c r="Z120" s="42">
        <v>10</v>
      </c>
      <c r="AA120" s="42">
        <v>10</v>
      </c>
      <c r="AB120" s="42">
        <v>10</v>
      </c>
      <c r="AC120" s="42">
        <v>10</v>
      </c>
      <c r="AD120" s="42">
        <v>10</v>
      </c>
      <c r="AE120" s="42">
        <v>5</v>
      </c>
      <c r="AF120" s="42">
        <v>8.333333333333334</v>
      </c>
      <c r="AG120" s="42">
        <v>10</v>
      </c>
      <c r="AH120" s="42">
        <v>10</v>
      </c>
      <c r="AI120" s="42">
        <v>10</v>
      </c>
      <c r="AJ120" s="42">
        <v>10</v>
      </c>
      <c r="AK120" s="42">
        <v>9.583333333333334</v>
      </c>
      <c r="AL120" s="42">
        <v>10</v>
      </c>
      <c r="AM120" s="47">
        <v>7</v>
      </c>
      <c r="AN120" s="47">
        <v>7.5</v>
      </c>
      <c r="AO120" s="47">
        <v>10</v>
      </c>
      <c r="AP120" s="47">
        <v>10</v>
      </c>
      <c r="AQ120" s="47">
        <v>10</v>
      </c>
      <c r="AR120" s="47">
        <v>10</v>
      </c>
      <c r="AS120" s="42">
        <v>8.9</v>
      </c>
      <c r="AT120" s="42">
        <v>10</v>
      </c>
      <c r="AU120" s="42">
        <v>10</v>
      </c>
      <c r="AV120" s="42">
        <v>10</v>
      </c>
      <c r="AW120" s="42">
        <v>10</v>
      </c>
      <c r="AX120" s="42">
        <v>10</v>
      </c>
      <c r="AY120" s="42">
        <v>10</v>
      </c>
      <c r="AZ120" s="42">
        <v>10</v>
      </c>
      <c r="BA120" s="71">
        <v>10</v>
      </c>
      <c r="BB120" s="43">
        <f t="shared" si="0"/>
        <v>9.179983043391369</v>
      </c>
      <c r="BC120" s="44">
        <v>7.42</v>
      </c>
      <c r="BD120" s="45">
        <f t="shared" si="1"/>
        <v>8.299991521695684</v>
      </c>
      <c r="BE120" s="61">
        <f t="shared" si="2"/>
        <v>21</v>
      </c>
      <c r="BF120" s="72">
        <f t="shared" si="3"/>
        <v>8.3</v>
      </c>
      <c r="BG120" s="73">
        <f t="shared" si="4"/>
        <v>7.43084728467334</v>
      </c>
      <c r="BH120" s="73">
        <f t="shared" si="5"/>
        <v>9.895751555558803</v>
      </c>
      <c r="BI120" s="73">
        <f t="shared" si="6"/>
        <v>9.696666666666667</v>
      </c>
    </row>
    <row r="121" spans="1:61" ht="15" customHeight="1">
      <c r="A121" s="41" t="s">
        <v>169</v>
      </c>
      <c r="B121" s="42">
        <v>7.8649932567648</v>
      </c>
      <c r="C121" s="42">
        <v>6.537219930518772</v>
      </c>
      <c r="D121" s="42">
        <v>6.699254685650411</v>
      </c>
      <c r="E121" s="42">
        <v>7.033822624311328</v>
      </c>
      <c r="F121" s="42">
        <v>9.462303776881972</v>
      </c>
      <c r="G121" s="42">
        <v>10</v>
      </c>
      <c r="H121" s="42">
        <v>10</v>
      </c>
      <c r="I121" s="42">
        <v>10</v>
      </c>
      <c r="J121" s="42">
        <v>10</v>
      </c>
      <c r="K121" s="42">
        <v>10</v>
      </c>
      <c r="L121" s="42">
        <v>10</v>
      </c>
      <c r="M121" s="42">
        <v>10</v>
      </c>
      <c r="N121" s="42">
        <v>10</v>
      </c>
      <c r="O121" s="47">
        <v>10</v>
      </c>
      <c r="P121" s="47">
        <v>10</v>
      </c>
      <c r="Q121" s="47">
        <v>10</v>
      </c>
      <c r="R121" s="47">
        <v>10</v>
      </c>
      <c r="S121" s="42">
        <v>9.820767925627324</v>
      </c>
      <c r="T121" s="42">
        <v>10</v>
      </c>
      <c r="U121" s="42">
        <v>10</v>
      </c>
      <c r="V121" s="42">
        <v>10</v>
      </c>
      <c r="W121" s="42">
        <v>10</v>
      </c>
      <c r="X121" s="42">
        <v>10</v>
      </c>
      <c r="Y121" s="42">
        <v>10</v>
      </c>
      <c r="Z121" s="42">
        <v>10</v>
      </c>
      <c r="AA121" s="42">
        <v>10</v>
      </c>
      <c r="AB121" s="42">
        <v>10</v>
      </c>
      <c r="AC121" s="42">
        <v>10</v>
      </c>
      <c r="AD121" s="42">
        <v>10</v>
      </c>
      <c r="AE121" s="42">
        <v>10</v>
      </c>
      <c r="AF121" s="42">
        <v>10</v>
      </c>
      <c r="AG121" s="42">
        <v>10</v>
      </c>
      <c r="AH121" s="42">
        <v>10</v>
      </c>
      <c r="AI121" s="42">
        <v>10</v>
      </c>
      <c r="AJ121" s="42">
        <v>10</v>
      </c>
      <c r="AK121" s="42">
        <v>10</v>
      </c>
      <c r="AL121" s="42">
        <v>10</v>
      </c>
      <c r="AM121" s="58">
        <v>8.333333333333334</v>
      </c>
      <c r="AN121" s="42">
        <v>8.25</v>
      </c>
      <c r="AO121" s="42">
        <v>10</v>
      </c>
      <c r="AP121" s="42">
        <v>10</v>
      </c>
      <c r="AQ121" s="47">
        <v>10</v>
      </c>
      <c r="AR121" s="42">
        <v>10</v>
      </c>
      <c r="AS121" s="42">
        <v>9.316666666666666</v>
      </c>
      <c r="AT121" s="42">
        <v>10</v>
      </c>
      <c r="AU121" s="42">
        <v>10</v>
      </c>
      <c r="AV121" s="42">
        <v>10</v>
      </c>
      <c r="AW121" s="42">
        <v>10</v>
      </c>
      <c r="AX121" s="42">
        <v>10</v>
      </c>
      <c r="AY121" s="42">
        <v>10</v>
      </c>
      <c r="AZ121" s="42">
        <v>10</v>
      </c>
      <c r="BA121" s="71">
        <v>10</v>
      </c>
      <c r="BB121" s="43">
        <f t="shared" si="0"/>
        <v>9.14531430415133</v>
      </c>
      <c r="BC121" s="44">
        <v>7.49</v>
      </c>
      <c r="BD121" s="45">
        <f t="shared" si="1"/>
        <v>8.317657152075665</v>
      </c>
      <c r="BE121" s="61">
        <f t="shared" si="2"/>
        <v>19</v>
      </c>
      <c r="BF121" s="72">
        <f t="shared" si="3"/>
        <v>8.32</v>
      </c>
      <c r="BG121" s="73">
        <f t="shared" si="4"/>
        <v>7.033822624311328</v>
      </c>
      <c r="BH121" s="73">
        <f t="shared" si="5"/>
        <v>9.820767925627324</v>
      </c>
      <c r="BI121" s="73">
        <f t="shared" si="6"/>
        <v>9.863333333333333</v>
      </c>
    </row>
    <row r="122" spans="1:61" ht="15" customHeight="1">
      <c r="A122" s="41" t="s">
        <v>209</v>
      </c>
      <c r="B122" s="42" t="s">
        <v>60</v>
      </c>
      <c r="C122" s="42" t="s">
        <v>60</v>
      </c>
      <c r="D122" s="42" t="s">
        <v>60</v>
      </c>
      <c r="E122" s="42">
        <v>6.64026009802257</v>
      </c>
      <c r="F122" s="42">
        <v>6.777732373097592</v>
      </c>
      <c r="G122" s="42">
        <v>5</v>
      </c>
      <c r="H122" s="42">
        <v>10</v>
      </c>
      <c r="I122" s="42">
        <v>10</v>
      </c>
      <c r="J122" s="42">
        <v>10</v>
      </c>
      <c r="K122" s="42">
        <v>10</v>
      </c>
      <c r="L122" s="42">
        <v>9</v>
      </c>
      <c r="M122" s="42">
        <v>10</v>
      </c>
      <c r="N122" s="42">
        <v>7.5</v>
      </c>
      <c r="O122" s="47">
        <v>0</v>
      </c>
      <c r="P122" s="47">
        <v>0</v>
      </c>
      <c r="Q122" s="47">
        <v>0</v>
      </c>
      <c r="R122" s="47">
        <v>5.833333333333333</v>
      </c>
      <c r="S122" s="42">
        <v>7.203688568810308</v>
      </c>
      <c r="T122" s="42">
        <v>0</v>
      </c>
      <c r="U122" s="42">
        <v>10</v>
      </c>
      <c r="V122" s="42">
        <v>0</v>
      </c>
      <c r="W122" s="42">
        <v>3.3333333333333335</v>
      </c>
      <c r="X122" s="42">
        <v>2.5</v>
      </c>
      <c r="Y122" s="42">
        <v>2.5</v>
      </c>
      <c r="Z122" s="42">
        <v>2.5</v>
      </c>
      <c r="AA122" s="42">
        <v>2.5</v>
      </c>
      <c r="AB122" s="42">
        <v>5</v>
      </c>
      <c r="AC122" s="42">
        <v>0</v>
      </c>
      <c r="AD122" s="42">
        <v>0</v>
      </c>
      <c r="AE122" s="42">
        <v>5</v>
      </c>
      <c r="AF122" s="42">
        <v>1.6666666666666667</v>
      </c>
      <c r="AG122" s="42">
        <v>0</v>
      </c>
      <c r="AH122" s="42">
        <v>0</v>
      </c>
      <c r="AI122" s="42">
        <v>2.5</v>
      </c>
      <c r="AJ122" s="42">
        <v>0.8333333333333334</v>
      </c>
      <c r="AK122" s="42">
        <v>2.5</v>
      </c>
      <c r="AL122" s="42">
        <v>10</v>
      </c>
      <c r="AM122" s="47">
        <v>3</v>
      </c>
      <c r="AN122" s="47">
        <v>4</v>
      </c>
      <c r="AO122" s="47">
        <v>7.5</v>
      </c>
      <c r="AP122" s="47">
        <v>5</v>
      </c>
      <c r="AQ122" s="47">
        <v>6.25</v>
      </c>
      <c r="AR122" s="47">
        <v>5</v>
      </c>
      <c r="AS122" s="42">
        <v>5.65</v>
      </c>
      <c r="AT122" s="42">
        <v>0</v>
      </c>
      <c r="AU122" s="42">
        <v>0</v>
      </c>
      <c r="AV122" s="42">
        <v>0</v>
      </c>
      <c r="AW122" s="42">
        <v>0</v>
      </c>
      <c r="AX122" s="42">
        <v>0</v>
      </c>
      <c r="AY122" s="42">
        <v>0</v>
      </c>
      <c r="AZ122" s="42">
        <v>0</v>
      </c>
      <c r="BA122" s="71">
        <v>0</v>
      </c>
      <c r="BB122" s="43">
        <f t="shared" si="0"/>
        <v>4.859320500041553</v>
      </c>
      <c r="BC122" s="44">
        <v>7.91</v>
      </c>
      <c r="BD122" s="45">
        <f t="shared" si="1"/>
        <v>6.384660250020777</v>
      </c>
      <c r="BE122" s="61">
        <f t="shared" si="2"/>
        <v>117</v>
      </c>
      <c r="BF122" s="72">
        <f t="shared" si="3"/>
        <v>6.38</v>
      </c>
      <c r="BG122" s="73">
        <f t="shared" si="4"/>
        <v>6.64026009802257</v>
      </c>
      <c r="BH122" s="73">
        <f t="shared" si="5"/>
        <v>7.203688568810308</v>
      </c>
      <c r="BI122" s="73">
        <f t="shared" si="6"/>
        <v>2.796666666666667</v>
      </c>
    </row>
    <row r="123" spans="1:61" ht="15" customHeight="1">
      <c r="A123" s="41" t="s">
        <v>170</v>
      </c>
      <c r="B123" s="42">
        <v>7.011521313513144</v>
      </c>
      <c r="C123" s="42">
        <v>6.332679732807777</v>
      </c>
      <c r="D123" s="42">
        <v>5.961555800307915</v>
      </c>
      <c r="E123" s="42">
        <v>6.435252282209611</v>
      </c>
      <c r="F123" s="42">
        <v>9.380932045731395</v>
      </c>
      <c r="G123" s="42">
        <v>10</v>
      </c>
      <c r="H123" s="42">
        <v>10</v>
      </c>
      <c r="I123" s="42">
        <v>10</v>
      </c>
      <c r="J123" s="42">
        <v>10</v>
      </c>
      <c r="K123" s="42">
        <v>10</v>
      </c>
      <c r="L123" s="42">
        <v>10</v>
      </c>
      <c r="M123" s="42">
        <v>10</v>
      </c>
      <c r="N123" s="42">
        <v>10</v>
      </c>
      <c r="O123" s="47">
        <v>10</v>
      </c>
      <c r="P123" s="47">
        <v>10</v>
      </c>
      <c r="Q123" s="47">
        <v>10</v>
      </c>
      <c r="R123" s="47">
        <v>10</v>
      </c>
      <c r="S123" s="42">
        <v>9.793644015243798</v>
      </c>
      <c r="T123" s="42">
        <v>10</v>
      </c>
      <c r="U123" s="42">
        <v>10</v>
      </c>
      <c r="V123" s="42">
        <v>10</v>
      </c>
      <c r="W123" s="42">
        <v>10</v>
      </c>
      <c r="X123" s="42">
        <v>10</v>
      </c>
      <c r="Y123" s="42">
        <v>5</v>
      </c>
      <c r="Z123" s="42">
        <v>7.5</v>
      </c>
      <c r="AA123" s="42">
        <v>10</v>
      </c>
      <c r="AB123" s="42">
        <v>7.5</v>
      </c>
      <c r="AC123" s="42">
        <v>7.5</v>
      </c>
      <c r="AD123" s="42">
        <v>5</v>
      </c>
      <c r="AE123" s="42">
        <v>7.5</v>
      </c>
      <c r="AF123" s="42">
        <v>6.666666666666667</v>
      </c>
      <c r="AG123" s="42">
        <v>10</v>
      </c>
      <c r="AH123" s="42">
        <v>5</v>
      </c>
      <c r="AI123" s="42">
        <v>10</v>
      </c>
      <c r="AJ123" s="42">
        <v>8.333333333333334</v>
      </c>
      <c r="AK123" s="42">
        <v>8.125</v>
      </c>
      <c r="AL123" s="42">
        <v>10</v>
      </c>
      <c r="AM123" s="47">
        <v>6</v>
      </c>
      <c r="AN123" s="47">
        <v>6.25</v>
      </c>
      <c r="AO123" s="47">
        <v>10</v>
      </c>
      <c r="AP123" s="47">
        <v>10</v>
      </c>
      <c r="AQ123" s="47">
        <v>10</v>
      </c>
      <c r="AR123" s="47">
        <v>10</v>
      </c>
      <c r="AS123" s="42">
        <v>8.45</v>
      </c>
      <c r="AT123" s="42">
        <v>10</v>
      </c>
      <c r="AU123" s="42">
        <v>10</v>
      </c>
      <c r="AV123" s="42">
        <v>10</v>
      </c>
      <c r="AW123" s="42">
        <v>10</v>
      </c>
      <c r="AX123" s="42">
        <v>10</v>
      </c>
      <c r="AY123" s="42">
        <v>10</v>
      </c>
      <c r="AZ123" s="42">
        <v>10</v>
      </c>
      <c r="BA123" s="71">
        <v>10</v>
      </c>
      <c r="BB123" s="43">
        <f t="shared" si="0"/>
        <v>8.464724074363353</v>
      </c>
      <c r="BC123" s="44">
        <v>7.66</v>
      </c>
      <c r="BD123" s="45">
        <f t="shared" si="1"/>
        <v>8.062362037181677</v>
      </c>
      <c r="BE123" s="61">
        <f t="shared" si="2"/>
        <v>30</v>
      </c>
      <c r="BF123" s="72">
        <f t="shared" si="3"/>
        <v>8.06</v>
      </c>
      <c r="BG123" s="73">
        <f t="shared" si="4"/>
        <v>6.435252282209611</v>
      </c>
      <c r="BH123" s="73">
        <f t="shared" si="5"/>
        <v>9.793644015243798</v>
      </c>
      <c r="BI123" s="73">
        <f t="shared" si="6"/>
        <v>8.815000000000001</v>
      </c>
    </row>
    <row r="124" spans="1:61" ht="15" customHeight="1">
      <c r="A124" s="41" t="s">
        <v>171</v>
      </c>
      <c r="B124" s="42">
        <v>3.9234647122313775</v>
      </c>
      <c r="C124" s="42">
        <v>5.015154153895093</v>
      </c>
      <c r="D124" s="42">
        <v>3.6014602335352413</v>
      </c>
      <c r="E124" s="42">
        <v>4.1800263665539035</v>
      </c>
      <c r="F124" s="42">
        <v>6.399860901182332</v>
      </c>
      <c r="G124" s="42">
        <v>0</v>
      </c>
      <c r="H124" s="42">
        <v>9.612940943616188</v>
      </c>
      <c r="I124" s="42">
        <v>5</v>
      </c>
      <c r="J124" s="42">
        <v>9.844712833666375</v>
      </c>
      <c r="K124" s="42">
        <v>9.880405704734104</v>
      </c>
      <c r="L124" s="42">
        <v>6.867611896403334</v>
      </c>
      <c r="M124" s="42">
        <v>10</v>
      </c>
      <c r="N124" s="42">
        <v>10</v>
      </c>
      <c r="O124" s="47">
        <v>10</v>
      </c>
      <c r="P124" s="47">
        <v>10</v>
      </c>
      <c r="Q124" s="47">
        <v>10</v>
      </c>
      <c r="R124" s="47">
        <v>10</v>
      </c>
      <c r="S124" s="42">
        <v>7.7558242658618886</v>
      </c>
      <c r="T124" s="42">
        <v>10</v>
      </c>
      <c r="U124" s="42">
        <v>0</v>
      </c>
      <c r="V124" s="42">
        <v>10</v>
      </c>
      <c r="W124" s="42">
        <v>6.666666666666667</v>
      </c>
      <c r="X124" s="42">
        <v>2.5</v>
      </c>
      <c r="Y124" s="42">
        <v>5</v>
      </c>
      <c r="Z124" s="42">
        <v>3.75</v>
      </c>
      <c r="AA124" s="42">
        <v>5</v>
      </c>
      <c r="AB124" s="42">
        <v>2.5</v>
      </c>
      <c r="AC124" s="42">
        <v>5</v>
      </c>
      <c r="AD124" s="42">
        <v>7.5</v>
      </c>
      <c r="AE124" s="42">
        <v>7.5</v>
      </c>
      <c r="AF124" s="42">
        <v>6.666666666666667</v>
      </c>
      <c r="AG124" s="42">
        <v>2.5</v>
      </c>
      <c r="AH124" s="42">
        <v>5</v>
      </c>
      <c r="AI124" s="42">
        <v>2.5</v>
      </c>
      <c r="AJ124" s="42">
        <v>3.3333333333333335</v>
      </c>
      <c r="AK124" s="42">
        <v>4.375</v>
      </c>
      <c r="AL124" s="42">
        <v>10</v>
      </c>
      <c r="AM124" s="47">
        <v>1.6666666666666667</v>
      </c>
      <c r="AN124" s="47">
        <v>1.5</v>
      </c>
      <c r="AO124" s="47">
        <v>10</v>
      </c>
      <c r="AP124" s="47">
        <v>10</v>
      </c>
      <c r="AQ124" s="47">
        <v>10</v>
      </c>
      <c r="AR124" s="47">
        <v>10</v>
      </c>
      <c r="AS124" s="42">
        <v>6.633333333333333</v>
      </c>
      <c r="AT124" s="42">
        <v>10</v>
      </c>
      <c r="AU124" s="42">
        <v>10</v>
      </c>
      <c r="AV124" s="42">
        <v>10</v>
      </c>
      <c r="AW124" s="42">
        <v>10</v>
      </c>
      <c r="AX124" s="42">
        <v>10</v>
      </c>
      <c r="AY124" s="42">
        <v>10</v>
      </c>
      <c r="AZ124" s="42">
        <v>10</v>
      </c>
      <c r="BA124" s="71">
        <v>10</v>
      </c>
      <c r="BB124" s="43">
        <f t="shared" si="0"/>
        <v>6.126462658103948</v>
      </c>
      <c r="BC124" s="44">
        <v>6.66</v>
      </c>
      <c r="BD124" s="45">
        <f t="shared" si="1"/>
        <v>6.393231329051974</v>
      </c>
      <c r="BE124" s="61">
        <f t="shared" si="2"/>
        <v>115</v>
      </c>
      <c r="BF124" s="72">
        <f t="shared" si="3"/>
        <v>6.39</v>
      </c>
      <c r="BG124" s="73">
        <f t="shared" si="4"/>
        <v>4.1800263665539035</v>
      </c>
      <c r="BH124" s="73">
        <f t="shared" si="5"/>
        <v>7.7558242658618886</v>
      </c>
      <c r="BI124" s="73">
        <f t="shared" si="6"/>
        <v>6.285</v>
      </c>
    </row>
    <row r="125" spans="1:61" ht="15" customHeight="1">
      <c r="A125" s="41" t="s">
        <v>172</v>
      </c>
      <c r="B125" s="42" t="s">
        <v>60</v>
      </c>
      <c r="C125" s="42" t="s">
        <v>60</v>
      </c>
      <c r="D125" s="42" t="s">
        <v>60</v>
      </c>
      <c r="E125" s="42">
        <v>5.2517244256493045</v>
      </c>
      <c r="F125" s="42">
        <v>8.154425153265764</v>
      </c>
      <c r="G125" s="42">
        <v>0</v>
      </c>
      <c r="H125" s="42">
        <v>10</v>
      </c>
      <c r="I125" s="42">
        <v>5</v>
      </c>
      <c r="J125" s="42">
        <v>9.970609527826781</v>
      </c>
      <c r="K125" s="42">
        <v>9.717851467137102</v>
      </c>
      <c r="L125" s="42">
        <v>6.937692198992776</v>
      </c>
      <c r="M125" s="42">
        <v>10</v>
      </c>
      <c r="N125" s="42">
        <v>10</v>
      </c>
      <c r="O125" s="47">
        <v>5</v>
      </c>
      <c r="P125" s="47">
        <v>5</v>
      </c>
      <c r="Q125" s="47">
        <v>5</v>
      </c>
      <c r="R125" s="47">
        <v>8.333333333333334</v>
      </c>
      <c r="S125" s="42">
        <v>7.808483561863959</v>
      </c>
      <c r="T125" s="42">
        <v>5</v>
      </c>
      <c r="U125" s="42">
        <v>10</v>
      </c>
      <c r="V125" s="42">
        <v>5</v>
      </c>
      <c r="W125" s="42">
        <v>6.666666666666667</v>
      </c>
      <c r="X125" s="42">
        <v>5</v>
      </c>
      <c r="Y125" s="42">
        <v>2.5</v>
      </c>
      <c r="Z125" s="42">
        <v>3.75</v>
      </c>
      <c r="AA125" s="42">
        <v>5</v>
      </c>
      <c r="AB125" s="42">
        <v>5</v>
      </c>
      <c r="AC125" s="42">
        <v>0</v>
      </c>
      <c r="AD125" s="42">
        <v>2.5</v>
      </c>
      <c r="AE125" s="42">
        <v>2.5</v>
      </c>
      <c r="AF125" s="42">
        <v>1.6666666666666667</v>
      </c>
      <c r="AG125" s="42">
        <v>0</v>
      </c>
      <c r="AH125" s="42">
        <v>2.5</v>
      </c>
      <c r="AI125" s="42">
        <v>5</v>
      </c>
      <c r="AJ125" s="42">
        <v>2.5</v>
      </c>
      <c r="AK125" s="42">
        <v>3.5416666666666665</v>
      </c>
      <c r="AL125" s="42">
        <v>10</v>
      </c>
      <c r="AM125" s="47">
        <v>2.6666666666666665</v>
      </c>
      <c r="AN125" s="47">
        <v>1.5</v>
      </c>
      <c r="AO125" s="47">
        <v>10</v>
      </c>
      <c r="AP125" s="47">
        <v>7.5</v>
      </c>
      <c r="AQ125" s="47">
        <v>8.75</v>
      </c>
      <c r="AR125" s="47">
        <v>7.5</v>
      </c>
      <c r="AS125" s="42">
        <v>6.083333333333333</v>
      </c>
      <c r="AT125" s="42">
        <v>5</v>
      </c>
      <c r="AU125" s="42">
        <v>10</v>
      </c>
      <c r="AV125" s="42">
        <v>7.5</v>
      </c>
      <c r="AW125" s="42">
        <v>10</v>
      </c>
      <c r="AX125" s="42">
        <v>10</v>
      </c>
      <c r="AY125" s="42">
        <v>10</v>
      </c>
      <c r="AZ125" s="42">
        <v>10</v>
      </c>
      <c r="BA125" s="71">
        <v>9.166666666666666</v>
      </c>
      <c r="BB125" s="43">
        <f t="shared" si="0"/>
        <v>6.185885330211649</v>
      </c>
      <c r="BC125" s="44">
        <v>7.38</v>
      </c>
      <c r="BD125" s="45">
        <f t="shared" si="1"/>
        <v>6.782942665105825</v>
      </c>
      <c r="BE125" s="61">
        <f t="shared" si="2"/>
        <v>85</v>
      </c>
      <c r="BF125" s="72">
        <f t="shared" si="3"/>
        <v>6.78</v>
      </c>
      <c r="BG125" s="73">
        <f t="shared" si="4"/>
        <v>5.2517244256493045</v>
      </c>
      <c r="BH125" s="73">
        <f t="shared" si="5"/>
        <v>7.808483561863959</v>
      </c>
      <c r="BI125" s="73">
        <f t="shared" si="6"/>
        <v>5.841666666666667</v>
      </c>
    </row>
    <row r="126" spans="1:61" ht="15" customHeight="1">
      <c r="A126" s="41" t="s">
        <v>210</v>
      </c>
      <c r="B126" s="42" t="s">
        <v>60</v>
      </c>
      <c r="C126" s="42" t="s">
        <v>60</v>
      </c>
      <c r="D126" s="42" t="s">
        <v>60</v>
      </c>
      <c r="E126" s="42">
        <v>5.541052715743663</v>
      </c>
      <c r="F126" s="42">
        <v>7.502926793298653</v>
      </c>
      <c r="G126" s="42">
        <v>0</v>
      </c>
      <c r="H126" s="42">
        <v>10</v>
      </c>
      <c r="I126" s="42">
        <v>5</v>
      </c>
      <c r="J126" s="42">
        <v>9.784156283369775</v>
      </c>
      <c r="K126" s="42">
        <v>9.851067835525146</v>
      </c>
      <c r="L126" s="42">
        <v>6.927044823778985</v>
      </c>
      <c r="M126" s="42">
        <v>10</v>
      </c>
      <c r="N126" s="42">
        <v>5</v>
      </c>
      <c r="O126" s="47">
        <v>0</v>
      </c>
      <c r="P126" s="47">
        <v>0</v>
      </c>
      <c r="Q126" s="47">
        <v>0</v>
      </c>
      <c r="R126" s="47">
        <v>5</v>
      </c>
      <c r="S126" s="42">
        <v>6.476657205692546</v>
      </c>
      <c r="T126" s="42">
        <v>0</v>
      </c>
      <c r="U126" s="42">
        <v>0</v>
      </c>
      <c r="V126" s="42">
        <v>0</v>
      </c>
      <c r="W126" s="42">
        <v>0</v>
      </c>
      <c r="X126" s="42">
        <v>2.5</v>
      </c>
      <c r="Y126" s="42">
        <v>2.5</v>
      </c>
      <c r="Z126" s="42">
        <v>2.5</v>
      </c>
      <c r="AA126" s="42">
        <v>0</v>
      </c>
      <c r="AB126" s="42">
        <v>0</v>
      </c>
      <c r="AC126" s="42">
        <v>0</v>
      </c>
      <c r="AD126" s="42">
        <v>0</v>
      </c>
      <c r="AE126" s="42">
        <v>0</v>
      </c>
      <c r="AF126" s="42">
        <v>0</v>
      </c>
      <c r="AG126" s="42">
        <v>0</v>
      </c>
      <c r="AH126" s="42">
        <v>0</v>
      </c>
      <c r="AI126" s="42">
        <v>2.5</v>
      </c>
      <c r="AJ126" s="42">
        <v>0.8333333333333334</v>
      </c>
      <c r="AK126" s="42">
        <v>0.20833333333333334</v>
      </c>
      <c r="AL126" s="42">
        <v>10</v>
      </c>
      <c r="AM126" s="47">
        <v>0.3333333333333333</v>
      </c>
      <c r="AN126" s="47">
        <v>2.75</v>
      </c>
      <c r="AO126" s="47">
        <v>5</v>
      </c>
      <c r="AP126" s="47">
        <v>2.5</v>
      </c>
      <c r="AQ126" s="47">
        <v>3.75</v>
      </c>
      <c r="AR126" s="47">
        <v>2.5</v>
      </c>
      <c r="AS126" s="42">
        <v>3.866666666666667</v>
      </c>
      <c r="AT126" s="42">
        <v>0</v>
      </c>
      <c r="AU126" s="42">
        <v>0</v>
      </c>
      <c r="AV126" s="42">
        <v>0</v>
      </c>
      <c r="AW126" s="42">
        <v>0</v>
      </c>
      <c r="AX126" s="42">
        <v>0</v>
      </c>
      <c r="AY126" s="42">
        <v>0</v>
      </c>
      <c r="AZ126" s="42">
        <v>0</v>
      </c>
      <c r="BA126" s="71">
        <v>0</v>
      </c>
      <c r="BB126" s="43">
        <f t="shared" si="0"/>
        <v>3.661927480359052</v>
      </c>
      <c r="BC126" s="44">
        <v>6.95</v>
      </c>
      <c r="BD126" s="45">
        <f t="shared" si="1"/>
        <v>5.305963740179526</v>
      </c>
      <c r="BE126" s="61">
        <f t="shared" si="2"/>
        <v>144</v>
      </c>
      <c r="BF126" s="72">
        <f t="shared" si="3"/>
        <v>5.31</v>
      </c>
      <c r="BG126" s="73">
        <f t="shared" si="4"/>
        <v>5.541052715743663</v>
      </c>
      <c r="BH126" s="73">
        <f t="shared" si="5"/>
        <v>6.476657205692546</v>
      </c>
      <c r="BI126" s="73">
        <f t="shared" si="6"/>
        <v>1.315</v>
      </c>
    </row>
    <row r="127" spans="1:61" ht="15" customHeight="1">
      <c r="A127" s="41" t="s">
        <v>173</v>
      </c>
      <c r="B127" s="42">
        <v>4.495175770093487</v>
      </c>
      <c r="C127" s="42">
        <v>5.347684673232115</v>
      </c>
      <c r="D127" s="42">
        <v>4.356232151787159</v>
      </c>
      <c r="E127" s="42">
        <v>4.733030865037587</v>
      </c>
      <c r="F127" s="42">
        <v>6.775017055886804</v>
      </c>
      <c r="G127" s="42">
        <v>10</v>
      </c>
      <c r="H127" s="42">
        <v>10</v>
      </c>
      <c r="I127" s="42">
        <v>5</v>
      </c>
      <c r="J127" s="42">
        <v>9.840972958337574</v>
      </c>
      <c r="K127" s="42">
        <v>9.959107332143947</v>
      </c>
      <c r="L127" s="42">
        <v>8.960016058096304</v>
      </c>
      <c r="M127" s="42">
        <v>7.4</v>
      </c>
      <c r="N127" s="42">
        <v>10</v>
      </c>
      <c r="O127" s="47">
        <v>5</v>
      </c>
      <c r="P127" s="47">
        <v>5</v>
      </c>
      <c r="Q127" s="47">
        <v>5</v>
      </c>
      <c r="R127" s="47">
        <v>7.466666666666666</v>
      </c>
      <c r="S127" s="42">
        <v>7.733899926883257</v>
      </c>
      <c r="T127" s="42">
        <v>5</v>
      </c>
      <c r="U127" s="42">
        <v>10</v>
      </c>
      <c r="V127" s="42">
        <v>5</v>
      </c>
      <c r="W127" s="42">
        <v>6.666666666666667</v>
      </c>
      <c r="X127" s="42">
        <v>7.5</v>
      </c>
      <c r="Y127" s="42">
        <v>5</v>
      </c>
      <c r="Z127" s="42">
        <v>6.25</v>
      </c>
      <c r="AA127" s="42">
        <v>10</v>
      </c>
      <c r="AB127" s="42">
        <v>10</v>
      </c>
      <c r="AC127" s="42">
        <v>7.5</v>
      </c>
      <c r="AD127" s="42">
        <v>7.5</v>
      </c>
      <c r="AE127" s="42">
        <v>7.5</v>
      </c>
      <c r="AF127" s="42">
        <v>7.5</v>
      </c>
      <c r="AG127" s="42">
        <v>10</v>
      </c>
      <c r="AH127" s="42">
        <v>10</v>
      </c>
      <c r="AI127" s="42">
        <v>10</v>
      </c>
      <c r="AJ127" s="42">
        <v>10</v>
      </c>
      <c r="AK127" s="42">
        <v>9.375</v>
      </c>
      <c r="AL127" s="42">
        <v>10</v>
      </c>
      <c r="AM127" s="47">
        <v>4</v>
      </c>
      <c r="AN127" s="47">
        <v>6</v>
      </c>
      <c r="AO127" s="47">
        <v>10</v>
      </c>
      <c r="AP127" s="47">
        <v>10</v>
      </c>
      <c r="AQ127" s="47">
        <v>10</v>
      </c>
      <c r="AR127" s="47">
        <v>10</v>
      </c>
      <c r="AS127" s="42">
        <v>8</v>
      </c>
      <c r="AT127" s="42">
        <v>0</v>
      </c>
      <c r="AU127" s="42">
        <v>5</v>
      </c>
      <c r="AV127" s="42">
        <v>2.5</v>
      </c>
      <c r="AW127" s="42">
        <v>0</v>
      </c>
      <c r="AX127" s="42">
        <v>0</v>
      </c>
      <c r="AY127" s="42">
        <v>0</v>
      </c>
      <c r="AZ127" s="42">
        <v>5</v>
      </c>
      <c r="BA127" s="71">
        <v>2.5</v>
      </c>
      <c r="BB127" s="43">
        <f t="shared" si="0"/>
        <v>6.395899364646878</v>
      </c>
      <c r="BC127" s="44">
        <v>6.42</v>
      </c>
      <c r="BD127" s="45">
        <f t="shared" si="1"/>
        <v>6.407949682323439</v>
      </c>
      <c r="BE127" s="61">
        <f t="shared" si="2"/>
        <v>111</v>
      </c>
      <c r="BF127" s="72">
        <f t="shared" si="3"/>
        <v>6.41</v>
      </c>
      <c r="BG127" s="73">
        <f t="shared" si="4"/>
        <v>4.733030865037587</v>
      </c>
      <c r="BH127" s="73">
        <f t="shared" si="5"/>
        <v>7.733899926883257</v>
      </c>
      <c r="BI127" s="73">
        <f t="shared" si="6"/>
        <v>6.5583333333333345</v>
      </c>
    </row>
    <row r="128" spans="1:61" ht="15" customHeight="1">
      <c r="A128" s="41" t="s">
        <v>174</v>
      </c>
      <c r="B128" s="42">
        <v>5.147515512219166</v>
      </c>
      <c r="C128" s="42">
        <v>4.692796525174143</v>
      </c>
      <c r="D128" s="42">
        <v>3.840775853624737</v>
      </c>
      <c r="E128" s="42">
        <v>4.560362630339349</v>
      </c>
      <c r="F128" s="42">
        <v>9.419905544378441</v>
      </c>
      <c r="G128" s="42">
        <v>10</v>
      </c>
      <c r="H128" s="42">
        <v>10</v>
      </c>
      <c r="I128" s="42">
        <v>7.5</v>
      </c>
      <c r="J128" s="42">
        <v>10</v>
      </c>
      <c r="K128" s="42">
        <v>10</v>
      </c>
      <c r="L128" s="42">
        <v>9.5</v>
      </c>
      <c r="M128" s="42">
        <v>10</v>
      </c>
      <c r="N128" s="42">
        <v>10</v>
      </c>
      <c r="O128" s="47">
        <v>5</v>
      </c>
      <c r="P128" s="47">
        <v>10</v>
      </c>
      <c r="Q128" s="47">
        <v>7.5</v>
      </c>
      <c r="R128" s="47">
        <v>9.166666666666666</v>
      </c>
      <c r="S128" s="42">
        <v>9.362190737015036</v>
      </c>
      <c r="T128" s="42">
        <v>5</v>
      </c>
      <c r="U128" s="42">
        <v>5</v>
      </c>
      <c r="V128" s="42">
        <v>10</v>
      </c>
      <c r="W128" s="42">
        <v>6.666666666666667</v>
      </c>
      <c r="X128" s="42">
        <v>5</v>
      </c>
      <c r="Y128" s="42">
        <v>7.5</v>
      </c>
      <c r="Z128" s="42">
        <v>6.25</v>
      </c>
      <c r="AA128" s="42">
        <v>7.5</v>
      </c>
      <c r="AB128" s="42">
        <v>10</v>
      </c>
      <c r="AC128" s="42">
        <v>5</v>
      </c>
      <c r="AD128" s="42">
        <v>5</v>
      </c>
      <c r="AE128" s="42">
        <v>7.5</v>
      </c>
      <c r="AF128" s="42">
        <v>5.833333333333333</v>
      </c>
      <c r="AG128" s="42">
        <v>10</v>
      </c>
      <c r="AH128" s="42">
        <v>5</v>
      </c>
      <c r="AI128" s="42">
        <v>7.5</v>
      </c>
      <c r="AJ128" s="42">
        <v>7.5</v>
      </c>
      <c r="AK128" s="42">
        <v>7.708333333333333</v>
      </c>
      <c r="AL128" s="42">
        <v>10</v>
      </c>
      <c r="AM128" s="47">
        <v>6.333333333333333</v>
      </c>
      <c r="AN128" s="47">
        <v>5.75</v>
      </c>
      <c r="AO128" s="47">
        <v>10</v>
      </c>
      <c r="AP128" s="47">
        <v>7.5</v>
      </c>
      <c r="AQ128" s="47">
        <v>8.75</v>
      </c>
      <c r="AR128" s="47">
        <v>10</v>
      </c>
      <c r="AS128" s="42">
        <v>8.166666666666666</v>
      </c>
      <c r="AT128" s="42">
        <v>10</v>
      </c>
      <c r="AU128" s="42">
        <v>10</v>
      </c>
      <c r="AV128" s="42">
        <v>10</v>
      </c>
      <c r="AW128" s="42">
        <v>10</v>
      </c>
      <c r="AX128" s="42">
        <v>10</v>
      </c>
      <c r="AY128" s="42">
        <v>10</v>
      </c>
      <c r="AZ128" s="42">
        <v>10</v>
      </c>
      <c r="BA128" s="71">
        <v>10</v>
      </c>
      <c r="BB128" s="43">
        <f t="shared" si="0"/>
        <v>7.359805008505263</v>
      </c>
      <c r="BC128" s="44">
        <v>6.68</v>
      </c>
      <c r="BD128" s="45">
        <f t="shared" si="1"/>
        <v>7.019902504252631</v>
      </c>
      <c r="BE128" s="61">
        <f t="shared" si="2"/>
        <v>67</v>
      </c>
      <c r="BF128" s="72">
        <f t="shared" si="3"/>
        <v>7.02</v>
      </c>
      <c r="BG128" s="73">
        <f t="shared" si="4"/>
        <v>4.560362630339349</v>
      </c>
      <c r="BH128" s="73">
        <f t="shared" si="5"/>
        <v>9.362190737015036</v>
      </c>
      <c r="BI128" s="73">
        <f t="shared" si="6"/>
        <v>7.758333333333333</v>
      </c>
    </row>
    <row r="129" spans="1:61" ht="15" customHeight="1">
      <c r="A129" s="41" t="s">
        <v>227</v>
      </c>
      <c r="B129" s="42" t="s">
        <v>60</v>
      </c>
      <c r="C129" s="42" t="s">
        <v>60</v>
      </c>
      <c r="D129" s="42" t="s">
        <v>60</v>
      </c>
      <c r="E129" s="42">
        <v>5.280977681341619</v>
      </c>
      <c r="F129" s="42">
        <v>9.122883957547586</v>
      </c>
      <c r="G129" s="42">
        <v>10</v>
      </c>
      <c r="H129" s="42">
        <v>10</v>
      </c>
      <c r="I129" s="42" t="s">
        <v>60</v>
      </c>
      <c r="J129" s="42">
        <v>10</v>
      </c>
      <c r="K129" s="42">
        <v>10</v>
      </c>
      <c r="L129" s="42">
        <v>10</v>
      </c>
      <c r="M129" s="42" t="s">
        <v>60</v>
      </c>
      <c r="N129" s="42" t="s">
        <v>60</v>
      </c>
      <c r="O129" s="47" t="s">
        <v>60</v>
      </c>
      <c r="P129" s="47" t="s">
        <v>60</v>
      </c>
      <c r="Q129" s="47" t="s">
        <v>60</v>
      </c>
      <c r="R129" s="47" t="s">
        <v>60</v>
      </c>
      <c r="S129" s="42">
        <v>9.561441978773793</v>
      </c>
      <c r="T129" s="42">
        <v>10</v>
      </c>
      <c r="U129" s="42">
        <v>10</v>
      </c>
      <c r="V129" s="42" t="s">
        <v>60</v>
      </c>
      <c r="W129" s="42">
        <v>10</v>
      </c>
      <c r="X129" s="42" t="s">
        <v>60</v>
      </c>
      <c r="Y129" s="42" t="s">
        <v>60</v>
      </c>
      <c r="Z129" s="42" t="s">
        <v>60</v>
      </c>
      <c r="AA129" s="42" t="s">
        <v>60</v>
      </c>
      <c r="AB129" s="42" t="s">
        <v>60</v>
      </c>
      <c r="AC129" s="42" t="s">
        <v>60</v>
      </c>
      <c r="AD129" s="42" t="s">
        <v>60</v>
      </c>
      <c r="AE129" s="42" t="s">
        <v>60</v>
      </c>
      <c r="AF129" s="42" t="s">
        <v>60</v>
      </c>
      <c r="AG129" s="42" t="s">
        <v>60</v>
      </c>
      <c r="AH129" s="42" t="s">
        <v>60</v>
      </c>
      <c r="AI129" s="42" t="s">
        <v>60</v>
      </c>
      <c r="AJ129" s="42" t="s">
        <v>60</v>
      </c>
      <c r="AK129" s="42" t="s">
        <v>60</v>
      </c>
      <c r="AL129" s="42">
        <v>10</v>
      </c>
      <c r="AM129" s="47">
        <v>4.666666666666667</v>
      </c>
      <c r="AN129" s="47">
        <v>5.75</v>
      </c>
      <c r="AO129" s="47" t="s">
        <v>60</v>
      </c>
      <c r="AP129" s="47" t="s">
        <v>60</v>
      </c>
      <c r="AQ129" s="47" t="s">
        <v>60</v>
      </c>
      <c r="AR129" s="47" t="s">
        <v>60</v>
      </c>
      <c r="AS129" s="42">
        <v>6.805555555555556</v>
      </c>
      <c r="AT129" s="42" t="s">
        <v>60</v>
      </c>
      <c r="AU129" s="42" t="s">
        <v>60</v>
      </c>
      <c r="AV129" s="42" t="s">
        <v>60</v>
      </c>
      <c r="AW129" s="42">
        <v>0</v>
      </c>
      <c r="AX129" s="42">
        <v>10</v>
      </c>
      <c r="AY129" s="42">
        <v>5</v>
      </c>
      <c r="AZ129" s="42" t="s">
        <v>60</v>
      </c>
      <c r="BA129" s="71">
        <v>5</v>
      </c>
      <c r="BB129" s="43">
        <f t="shared" si="0"/>
        <v>7.344864174288112</v>
      </c>
      <c r="BC129" s="44">
        <v>7.48</v>
      </c>
      <c r="BD129" s="45">
        <f t="shared" si="1"/>
        <v>7.412432087144056</v>
      </c>
      <c r="BE129" s="61">
        <f t="shared" si="2"/>
        <v>51</v>
      </c>
      <c r="BF129" s="72">
        <f t="shared" si="3"/>
        <v>7.41</v>
      </c>
      <c r="BG129" s="73">
        <f t="shared" si="4"/>
        <v>5.280977681341619</v>
      </c>
      <c r="BH129" s="73">
        <f t="shared" si="5"/>
        <v>9.561441978773793</v>
      </c>
      <c r="BI129" s="73">
        <f t="shared" si="6"/>
        <v>7.268518518518519</v>
      </c>
    </row>
    <row r="130" spans="1:61" ht="15" customHeight="1">
      <c r="A130" s="41" t="s">
        <v>175</v>
      </c>
      <c r="B130" s="42">
        <v>4.411883169098248</v>
      </c>
      <c r="C130" s="42">
        <v>4.278529209217972</v>
      </c>
      <c r="D130" s="42">
        <v>3.3488229137459453</v>
      </c>
      <c r="E130" s="42">
        <v>4.013078430687388</v>
      </c>
      <c r="F130" s="42">
        <v>9.270275394851792</v>
      </c>
      <c r="G130" s="42">
        <v>10</v>
      </c>
      <c r="H130" s="42">
        <v>10</v>
      </c>
      <c r="I130" s="42">
        <v>7.5</v>
      </c>
      <c r="J130" s="42">
        <v>10</v>
      </c>
      <c r="K130" s="42">
        <v>10</v>
      </c>
      <c r="L130" s="42">
        <v>9.5</v>
      </c>
      <c r="M130" s="42">
        <v>1.2</v>
      </c>
      <c r="N130" s="42">
        <v>10</v>
      </c>
      <c r="O130" s="47">
        <v>5</v>
      </c>
      <c r="P130" s="47">
        <v>5</v>
      </c>
      <c r="Q130" s="47">
        <v>5</v>
      </c>
      <c r="R130" s="47">
        <v>5.4</v>
      </c>
      <c r="S130" s="42">
        <v>8.056758464950597</v>
      </c>
      <c r="T130" s="42">
        <v>5</v>
      </c>
      <c r="U130" s="42">
        <v>0</v>
      </c>
      <c r="V130" s="42">
        <v>5</v>
      </c>
      <c r="W130" s="42">
        <v>3.3333333333333335</v>
      </c>
      <c r="X130" s="42">
        <v>7.5</v>
      </c>
      <c r="Y130" s="42">
        <v>7.5</v>
      </c>
      <c r="Z130" s="42">
        <v>7.5</v>
      </c>
      <c r="AA130" s="42">
        <v>5</v>
      </c>
      <c r="AB130" s="42">
        <v>5</v>
      </c>
      <c r="AC130" s="42">
        <v>5</v>
      </c>
      <c r="AD130" s="42">
        <v>5</v>
      </c>
      <c r="AE130" s="42">
        <v>7.5</v>
      </c>
      <c r="AF130" s="42">
        <v>5.833333333333333</v>
      </c>
      <c r="AG130" s="42">
        <v>5</v>
      </c>
      <c r="AH130" s="42">
        <v>5</v>
      </c>
      <c r="AI130" s="42">
        <v>5</v>
      </c>
      <c r="AJ130" s="42">
        <v>5</v>
      </c>
      <c r="AK130" s="42">
        <v>5.208333333333333</v>
      </c>
      <c r="AL130" s="42">
        <v>10</v>
      </c>
      <c r="AM130" s="47">
        <v>5</v>
      </c>
      <c r="AN130" s="47">
        <v>5.25</v>
      </c>
      <c r="AO130" s="47">
        <v>7.5</v>
      </c>
      <c r="AP130" s="47">
        <v>5</v>
      </c>
      <c r="AQ130" s="47">
        <v>6.25</v>
      </c>
      <c r="AR130" s="47">
        <v>7.5</v>
      </c>
      <c r="AS130" s="42">
        <v>6.8</v>
      </c>
      <c r="AT130" s="42">
        <v>10</v>
      </c>
      <c r="AU130" s="42">
        <v>10</v>
      </c>
      <c r="AV130" s="42">
        <v>10</v>
      </c>
      <c r="AW130" s="42">
        <v>0</v>
      </c>
      <c r="AX130" s="42">
        <v>10</v>
      </c>
      <c r="AY130" s="42">
        <v>5</v>
      </c>
      <c r="AZ130" s="42">
        <v>10</v>
      </c>
      <c r="BA130" s="71">
        <v>8.333333333333334</v>
      </c>
      <c r="BB130" s="43">
        <f t="shared" si="0"/>
        <v>6.134959223909496</v>
      </c>
      <c r="BC130" s="44">
        <v>5.92</v>
      </c>
      <c r="BD130" s="45">
        <f t="shared" si="1"/>
        <v>6.027479611954748</v>
      </c>
      <c r="BE130" s="61">
        <f t="shared" si="2"/>
        <v>133</v>
      </c>
      <c r="BF130" s="72">
        <f t="shared" si="3"/>
        <v>6.03</v>
      </c>
      <c r="BG130" s="73">
        <f t="shared" si="4"/>
        <v>4.013078430687388</v>
      </c>
      <c r="BH130" s="73">
        <f t="shared" si="5"/>
        <v>8.056758464950597</v>
      </c>
      <c r="BI130" s="73">
        <f t="shared" si="6"/>
        <v>6.235</v>
      </c>
    </row>
    <row r="131" spans="1:61" ht="15" customHeight="1">
      <c r="A131" s="41" t="s">
        <v>176</v>
      </c>
      <c r="B131" s="42">
        <v>7.385998159295686</v>
      </c>
      <c r="C131" s="42">
        <v>8.430251681885562</v>
      </c>
      <c r="D131" s="42">
        <v>8.208740413298669</v>
      </c>
      <c r="E131" s="42">
        <v>8.008330084826639</v>
      </c>
      <c r="F131" s="42">
        <v>9.874834369727063</v>
      </c>
      <c r="G131" s="42">
        <v>10</v>
      </c>
      <c r="H131" s="42">
        <v>10</v>
      </c>
      <c r="I131" s="42">
        <v>10</v>
      </c>
      <c r="J131" s="42">
        <v>10</v>
      </c>
      <c r="K131" s="42">
        <v>10</v>
      </c>
      <c r="L131" s="42">
        <v>10</v>
      </c>
      <c r="M131" s="42">
        <v>10</v>
      </c>
      <c r="N131" s="42">
        <v>10</v>
      </c>
      <c r="O131" s="47">
        <v>5</v>
      </c>
      <c r="P131" s="47">
        <v>5</v>
      </c>
      <c r="Q131" s="47">
        <v>5</v>
      </c>
      <c r="R131" s="47">
        <v>8.333333333333334</v>
      </c>
      <c r="S131" s="42">
        <v>9.4027225676868</v>
      </c>
      <c r="T131" s="42">
        <v>5</v>
      </c>
      <c r="U131" s="42">
        <v>5</v>
      </c>
      <c r="V131" s="42">
        <v>10</v>
      </c>
      <c r="W131" s="42">
        <v>6.666666666666667</v>
      </c>
      <c r="X131" s="42">
        <v>5</v>
      </c>
      <c r="Y131" s="42">
        <v>5</v>
      </c>
      <c r="Z131" s="42">
        <v>5</v>
      </c>
      <c r="AA131" s="42">
        <v>2.5</v>
      </c>
      <c r="AB131" s="42">
        <v>0</v>
      </c>
      <c r="AC131" s="42">
        <v>5</v>
      </c>
      <c r="AD131" s="42">
        <v>2.5</v>
      </c>
      <c r="AE131" s="42">
        <v>5</v>
      </c>
      <c r="AF131" s="42">
        <v>4.166666666666667</v>
      </c>
      <c r="AG131" s="42">
        <v>5</v>
      </c>
      <c r="AH131" s="42">
        <v>2.5</v>
      </c>
      <c r="AI131" s="42">
        <v>5</v>
      </c>
      <c r="AJ131" s="42">
        <v>4.166666666666667</v>
      </c>
      <c r="AK131" s="42">
        <v>2.7083333333333335</v>
      </c>
      <c r="AL131" s="42">
        <v>10</v>
      </c>
      <c r="AM131" s="47">
        <v>2</v>
      </c>
      <c r="AN131" s="47">
        <v>4.5</v>
      </c>
      <c r="AO131" s="47">
        <v>5</v>
      </c>
      <c r="AP131" s="47">
        <v>7.5</v>
      </c>
      <c r="AQ131" s="47">
        <v>6.25</v>
      </c>
      <c r="AR131" s="47">
        <v>5</v>
      </c>
      <c r="AS131" s="42">
        <v>5.55</v>
      </c>
      <c r="AT131" s="42">
        <v>10</v>
      </c>
      <c r="AU131" s="42">
        <v>10</v>
      </c>
      <c r="AV131" s="42">
        <v>10</v>
      </c>
      <c r="AW131" s="42">
        <v>0</v>
      </c>
      <c r="AX131" s="42">
        <v>0</v>
      </c>
      <c r="AY131" s="42">
        <v>0</v>
      </c>
      <c r="AZ131" s="42">
        <v>10</v>
      </c>
      <c r="BA131" s="71">
        <v>6.666666666666667</v>
      </c>
      <c r="BB131" s="43">
        <f t="shared" si="0"/>
        <v>7.011929829795028</v>
      </c>
      <c r="BC131" s="44">
        <v>8.71</v>
      </c>
      <c r="BD131" s="45">
        <f t="shared" si="1"/>
        <v>7.860964914897514</v>
      </c>
      <c r="BE131" s="61">
        <f t="shared" si="2"/>
        <v>40</v>
      </c>
      <c r="BF131" s="72">
        <f t="shared" si="3"/>
        <v>7.86</v>
      </c>
      <c r="BG131" s="73">
        <f t="shared" si="4"/>
        <v>8.008330084826639</v>
      </c>
      <c r="BH131" s="73">
        <f t="shared" si="5"/>
        <v>9.4027225676868</v>
      </c>
      <c r="BI131" s="73">
        <f t="shared" si="6"/>
        <v>5.318333333333333</v>
      </c>
    </row>
    <row r="132" spans="1:61" ht="15" customHeight="1">
      <c r="A132" s="41" t="s">
        <v>177</v>
      </c>
      <c r="B132" s="42" t="s">
        <v>60</v>
      </c>
      <c r="C132" s="42" t="s">
        <v>60</v>
      </c>
      <c r="D132" s="42" t="s">
        <v>60</v>
      </c>
      <c r="E132" s="42">
        <v>5.853419902320551</v>
      </c>
      <c r="F132" s="42">
        <v>9.426183135137125</v>
      </c>
      <c r="G132" s="42">
        <v>10</v>
      </c>
      <c r="H132" s="42">
        <v>10</v>
      </c>
      <c r="I132" s="42">
        <v>7.5</v>
      </c>
      <c r="J132" s="42">
        <v>10</v>
      </c>
      <c r="K132" s="42">
        <v>10</v>
      </c>
      <c r="L132" s="42">
        <v>9.5</v>
      </c>
      <c r="M132" s="42">
        <v>10</v>
      </c>
      <c r="N132" s="42">
        <v>10</v>
      </c>
      <c r="O132" s="47">
        <v>10</v>
      </c>
      <c r="P132" s="47">
        <v>10</v>
      </c>
      <c r="Q132" s="47">
        <v>10</v>
      </c>
      <c r="R132" s="47">
        <v>10</v>
      </c>
      <c r="S132" s="42">
        <v>9.642061045045708</v>
      </c>
      <c r="T132" s="42">
        <v>10</v>
      </c>
      <c r="U132" s="42">
        <v>10</v>
      </c>
      <c r="V132" s="42">
        <v>10</v>
      </c>
      <c r="W132" s="42">
        <v>10</v>
      </c>
      <c r="X132" s="42">
        <v>10</v>
      </c>
      <c r="Y132" s="42">
        <v>10</v>
      </c>
      <c r="Z132" s="42">
        <v>10</v>
      </c>
      <c r="AA132" s="42">
        <v>10</v>
      </c>
      <c r="AB132" s="42">
        <v>10</v>
      </c>
      <c r="AC132" s="42">
        <v>10</v>
      </c>
      <c r="AD132" s="42">
        <v>10</v>
      </c>
      <c r="AE132" s="42">
        <v>10</v>
      </c>
      <c r="AF132" s="42">
        <v>10</v>
      </c>
      <c r="AG132" s="42">
        <v>10</v>
      </c>
      <c r="AH132" s="42">
        <v>10</v>
      </c>
      <c r="AI132" s="42">
        <v>10</v>
      </c>
      <c r="AJ132" s="42">
        <v>10</v>
      </c>
      <c r="AK132" s="42">
        <v>10</v>
      </c>
      <c r="AL132" s="42">
        <v>10</v>
      </c>
      <c r="AM132" s="47">
        <v>7.666666666666667</v>
      </c>
      <c r="AN132" s="47">
        <v>7.75</v>
      </c>
      <c r="AO132" s="47">
        <v>10</v>
      </c>
      <c r="AP132" s="47">
        <v>10</v>
      </c>
      <c r="AQ132" s="47">
        <v>10</v>
      </c>
      <c r="AR132" s="47">
        <v>10</v>
      </c>
      <c r="AS132" s="42">
        <v>9.083333333333334</v>
      </c>
      <c r="AT132" s="42">
        <v>10</v>
      </c>
      <c r="AU132" s="42">
        <v>10</v>
      </c>
      <c r="AV132" s="42">
        <v>10</v>
      </c>
      <c r="AW132" s="42">
        <v>10</v>
      </c>
      <c r="AX132" s="42">
        <v>10</v>
      </c>
      <c r="AY132" s="42">
        <v>10</v>
      </c>
      <c r="AZ132" s="42">
        <v>10</v>
      </c>
      <c r="BA132" s="71">
        <v>10</v>
      </c>
      <c r="BB132" s="43">
        <f t="shared" si="0"/>
        <v>8.782203570174897</v>
      </c>
      <c r="BC132" s="44">
        <v>7.45</v>
      </c>
      <c r="BD132" s="45">
        <f t="shared" si="1"/>
        <v>8.116101785087448</v>
      </c>
      <c r="BE132" s="61">
        <f t="shared" si="2"/>
        <v>27</v>
      </c>
      <c r="BF132" s="72">
        <f t="shared" si="3"/>
        <v>8.12</v>
      </c>
      <c r="BG132" s="73">
        <f t="shared" si="4"/>
        <v>5.853419902320551</v>
      </c>
      <c r="BH132" s="73">
        <f t="shared" si="5"/>
        <v>9.642061045045708</v>
      </c>
      <c r="BI132" s="73">
        <f t="shared" si="6"/>
        <v>9.816666666666666</v>
      </c>
    </row>
    <row r="133" spans="1:61" ht="15" customHeight="1">
      <c r="A133" s="41" t="s">
        <v>178</v>
      </c>
      <c r="B133" s="42">
        <v>8.013838129220948</v>
      </c>
      <c r="C133" s="42">
        <v>6.416545817649146</v>
      </c>
      <c r="D133" s="42">
        <v>6.303802831744755</v>
      </c>
      <c r="E133" s="42">
        <v>6.911395592871616</v>
      </c>
      <c r="F133" s="42">
        <v>9.767486331366925</v>
      </c>
      <c r="G133" s="42">
        <v>10</v>
      </c>
      <c r="H133" s="42">
        <v>10</v>
      </c>
      <c r="I133" s="42">
        <v>7.5</v>
      </c>
      <c r="J133" s="42">
        <v>10</v>
      </c>
      <c r="K133" s="42">
        <v>10</v>
      </c>
      <c r="L133" s="42">
        <v>9.5</v>
      </c>
      <c r="M133" s="42">
        <v>10</v>
      </c>
      <c r="N133" s="42">
        <v>10</v>
      </c>
      <c r="O133" s="47">
        <v>10</v>
      </c>
      <c r="P133" s="47">
        <v>10</v>
      </c>
      <c r="Q133" s="47">
        <v>10</v>
      </c>
      <c r="R133" s="47">
        <v>10</v>
      </c>
      <c r="S133" s="42">
        <v>9.755828777122309</v>
      </c>
      <c r="T133" s="42">
        <v>10</v>
      </c>
      <c r="U133" s="42">
        <v>10</v>
      </c>
      <c r="V133" s="42">
        <v>10</v>
      </c>
      <c r="W133" s="42">
        <v>10</v>
      </c>
      <c r="X133" s="42">
        <v>10</v>
      </c>
      <c r="Y133" s="42">
        <v>10</v>
      </c>
      <c r="Z133" s="42">
        <v>10</v>
      </c>
      <c r="AA133" s="42">
        <v>10</v>
      </c>
      <c r="AB133" s="42">
        <v>10</v>
      </c>
      <c r="AC133" s="42">
        <v>10</v>
      </c>
      <c r="AD133" s="42">
        <v>10</v>
      </c>
      <c r="AE133" s="42">
        <v>10</v>
      </c>
      <c r="AF133" s="42">
        <v>10</v>
      </c>
      <c r="AG133" s="42">
        <v>10</v>
      </c>
      <c r="AH133" s="42">
        <v>10</v>
      </c>
      <c r="AI133" s="42">
        <v>10</v>
      </c>
      <c r="AJ133" s="42">
        <v>10</v>
      </c>
      <c r="AK133" s="42">
        <v>10</v>
      </c>
      <c r="AL133" s="42">
        <v>10</v>
      </c>
      <c r="AM133" s="47">
        <v>7.666666666666667</v>
      </c>
      <c r="AN133" s="47">
        <v>7.5</v>
      </c>
      <c r="AO133" s="47">
        <v>10</v>
      </c>
      <c r="AP133" s="47">
        <v>10</v>
      </c>
      <c r="AQ133" s="47">
        <v>10</v>
      </c>
      <c r="AR133" s="47">
        <v>10</v>
      </c>
      <c r="AS133" s="42">
        <v>9.033333333333335</v>
      </c>
      <c r="AT133" s="42">
        <v>10</v>
      </c>
      <c r="AU133" s="42">
        <v>10</v>
      </c>
      <c r="AV133" s="42">
        <v>10</v>
      </c>
      <c r="AW133" s="42">
        <v>10</v>
      </c>
      <c r="AX133" s="42">
        <v>10</v>
      </c>
      <c r="AY133" s="42">
        <v>10</v>
      </c>
      <c r="AZ133" s="42">
        <v>10</v>
      </c>
      <c r="BA133" s="71">
        <v>10</v>
      </c>
      <c r="BB133" s="43">
        <f t="shared" si="0"/>
        <v>9.070139425831814</v>
      </c>
      <c r="BC133" s="44">
        <v>6.73</v>
      </c>
      <c r="BD133" s="45">
        <f t="shared" si="1"/>
        <v>7.900069712915907</v>
      </c>
      <c r="BE133" s="61">
        <f t="shared" si="2"/>
        <v>39</v>
      </c>
      <c r="BF133" s="72">
        <f t="shared" si="3"/>
        <v>7.9</v>
      </c>
      <c r="BG133" s="73">
        <f t="shared" si="4"/>
        <v>6.911395592871616</v>
      </c>
      <c r="BH133" s="73">
        <f t="shared" si="5"/>
        <v>9.755828777122309</v>
      </c>
      <c r="BI133" s="73">
        <f t="shared" si="6"/>
        <v>9.806666666666667</v>
      </c>
    </row>
    <row r="134" spans="1:61" ht="15" customHeight="1">
      <c r="A134" s="41" t="s">
        <v>179</v>
      </c>
      <c r="B134" s="42">
        <v>5.550930419462175</v>
      </c>
      <c r="C134" s="42">
        <v>5.6236381479493645</v>
      </c>
      <c r="D134" s="42">
        <v>5.019098311683527</v>
      </c>
      <c r="E134" s="42">
        <v>5.397888959698355</v>
      </c>
      <c r="F134" s="42">
        <v>0</v>
      </c>
      <c r="G134" s="42">
        <v>5</v>
      </c>
      <c r="H134" s="42">
        <v>10</v>
      </c>
      <c r="I134" s="42">
        <v>2.5</v>
      </c>
      <c r="J134" s="42">
        <v>9.944446453631038</v>
      </c>
      <c r="K134" s="42">
        <v>9.970371441936553</v>
      </c>
      <c r="L134" s="42">
        <v>7.482963579113519</v>
      </c>
      <c r="M134" s="42">
        <v>10</v>
      </c>
      <c r="N134" s="42">
        <v>7.5</v>
      </c>
      <c r="O134" s="47">
        <v>10</v>
      </c>
      <c r="P134" s="47">
        <v>10</v>
      </c>
      <c r="Q134" s="47">
        <v>10</v>
      </c>
      <c r="R134" s="47">
        <v>9.166666666666666</v>
      </c>
      <c r="S134" s="42">
        <v>5.549876748593395</v>
      </c>
      <c r="T134" s="42">
        <v>10</v>
      </c>
      <c r="U134" s="42">
        <v>10</v>
      </c>
      <c r="V134" s="42">
        <v>10</v>
      </c>
      <c r="W134" s="42">
        <v>10</v>
      </c>
      <c r="X134" s="42">
        <v>7.5</v>
      </c>
      <c r="Y134" s="42">
        <v>10</v>
      </c>
      <c r="Z134" s="42">
        <v>8.75</v>
      </c>
      <c r="AA134" s="42">
        <v>10</v>
      </c>
      <c r="AB134" s="42">
        <v>10</v>
      </c>
      <c r="AC134" s="42">
        <v>5</v>
      </c>
      <c r="AD134" s="42">
        <v>2.5</v>
      </c>
      <c r="AE134" s="42">
        <v>7.5</v>
      </c>
      <c r="AF134" s="42">
        <v>5</v>
      </c>
      <c r="AG134" s="42">
        <v>10</v>
      </c>
      <c r="AH134" s="42">
        <v>7.5</v>
      </c>
      <c r="AI134" s="42">
        <v>7.5</v>
      </c>
      <c r="AJ134" s="42">
        <v>8.333333333333334</v>
      </c>
      <c r="AK134" s="42">
        <v>8.333333333333334</v>
      </c>
      <c r="AL134" s="42">
        <v>8.148215121034605</v>
      </c>
      <c r="AM134" s="47">
        <v>6.666666666666667</v>
      </c>
      <c r="AN134" s="47">
        <v>5.75</v>
      </c>
      <c r="AO134" s="47">
        <v>10</v>
      </c>
      <c r="AP134" s="47">
        <v>10</v>
      </c>
      <c r="AQ134" s="47">
        <v>10</v>
      </c>
      <c r="AR134" s="47">
        <v>7.5</v>
      </c>
      <c r="AS134" s="42">
        <v>7.612976357540253</v>
      </c>
      <c r="AT134" s="42">
        <v>10</v>
      </c>
      <c r="AU134" s="42">
        <v>10</v>
      </c>
      <c r="AV134" s="42">
        <v>10</v>
      </c>
      <c r="AW134" s="42">
        <v>10</v>
      </c>
      <c r="AX134" s="42">
        <v>10</v>
      </c>
      <c r="AY134" s="42">
        <v>10</v>
      </c>
      <c r="AZ134" s="42">
        <v>10</v>
      </c>
      <c r="BA134" s="71">
        <v>10</v>
      </c>
      <c r="BB134" s="43">
        <f t="shared" si="0"/>
        <v>7.206572396160297</v>
      </c>
      <c r="BC134" s="44">
        <v>6.64</v>
      </c>
      <c r="BD134" s="45">
        <f t="shared" si="1"/>
        <v>6.923286198080149</v>
      </c>
      <c r="BE134" s="61">
        <f t="shared" si="2"/>
        <v>74</v>
      </c>
      <c r="BF134" s="72">
        <f t="shared" si="3"/>
        <v>6.92</v>
      </c>
      <c r="BG134" s="73">
        <f t="shared" si="4"/>
        <v>5.397888959698355</v>
      </c>
      <c r="BH134" s="73">
        <f t="shared" si="5"/>
        <v>5.549876748593395</v>
      </c>
      <c r="BI134" s="73">
        <f t="shared" si="6"/>
        <v>8.939261938174718</v>
      </c>
    </row>
    <row r="135" spans="1:61" ht="15" customHeight="1">
      <c r="A135" s="41" t="s">
        <v>180</v>
      </c>
      <c r="B135" s="42">
        <v>8.160166233367608</v>
      </c>
      <c r="C135" s="42">
        <v>6.418713488738733</v>
      </c>
      <c r="D135" s="42">
        <v>6.151263603661453</v>
      </c>
      <c r="E135" s="42">
        <v>6.910047775255932</v>
      </c>
      <c r="F135" s="42">
        <v>9.749577293897335</v>
      </c>
      <c r="G135" s="42">
        <v>0</v>
      </c>
      <c r="H135" s="42">
        <v>10</v>
      </c>
      <c r="I135" s="42">
        <v>10</v>
      </c>
      <c r="J135" s="42">
        <v>10</v>
      </c>
      <c r="K135" s="42">
        <v>10</v>
      </c>
      <c r="L135" s="42">
        <v>8</v>
      </c>
      <c r="M135" s="42">
        <v>10</v>
      </c>
      <c r="N135" s="42">
        <v>10</v>
      </c>
      <c r="O135" s="47">
        <v>5</v>
      </c>
      <c r="P135" s="47">
        <v>10</v>
      </c>
      <c r="Q135" s="47">
        <v>7.5</v>
      </c>
      <c r="R135" s="47">
        <v>9.166666666666666</v>
      </c>
      <c r="S135" s="42">
        <v>8.972081320188002</v>
      </c>
      <c r="T135" s="42">
        <v>10</v>
      </c>
      <c r="U135" s="42">
        <v>10</v>
      </c>
      <c r="V135" s="42">
        <v>10</v>
      </c>
      <c r="W135" s="42">
        <v>10</v>
      </c>
      <c r="X135" s="42">
        <v>7.5</v>
      </c>
      <c r="Y135" s="42">
        <v>7.5</v>
      </c>
      <c r="Z135" s="42">
        <v>7.5</v>
      </c>
      <c r="AA135" s="42">
        <v>10</v>
      </c>
      <c r="AB135" s="42">
        <v>10</v>
      </c>
      <c r="AC135" s="42">
        <v>7.5</v>
      </c>
      <c r="AD135" s="42">
        <v>7.5</v>
      </c>
      <c r="AE135" s="42">
        <v>10</v>
      </c>
      <c r="AF135" s="42">
        <v>8.333333333333334</v>
      </c>
      <c r="AG135" s="42">
        <v>10</v>
      </c>
      <c r="AH135" s="42">
        <v>10</v>
      </c>
      <c r="AI135" s="42">
        <v>7.5</v>
      </c>
      <c r="AJ135" s="42">
        <v>9.166666666666666</v>
      </c>
      <c r="AK135" s="42">
        <v>9.375</v>
      </c>
      <c r="AL135" s="42">
        <v>10</v>
      </c>
      <c r="AM135" s="47">
        <v>8</v>
      </c>
      <c r="AN135" s="47">
        <v>6.5</v>
      </c>
      <c r="AO135" s="47">
        <v>7.5</v>
      </c>
      <c r="AP135" s="47">
        <v>10</v>
      </c>
      <c r="AQ135" s="47">
        <v>8.75</v>
      </c>
      <c r="AR135" s="47">
        <v>10</v>
      </c>
      <c r="AS135" s="42">
        <v>8.65</v>
      </c>
      <c r="AT135" s="42">
        <v>10</v>
      </c>
      <c r="AU135" s="42">
        <v>10</v>
      </c>
      <c r="AV135" s="42">
        <v>10</v>
      </c>
      <c r="AW135" s="42">
        <v>10</v>
      </c>
      <c r="AX135" s="42">
        <v>10</v>
      </c>
      <c r="AY135" s="42">
        <v>10</v>
      </c>
      <c r="AZ135" s="42">
        <v>10</v>
      </c>
      <c r="BA135" s="71">
        <v>10</v>
      </c>
      <c r="BB135" s="43">
        <f t="shared" si="0"/>
        <v>8.523032273860984</v>
      </c>
      <c r="BC135" s="44">
        <v>7.38</v>
      </c>
      <c r="BD135" s="45">
        <f t="shared" si="1"/>
        <v>7.951516136930492</v>
      </c>
      <c r="BE135" s="61">
        <f t="shared" si="2"/>
        <v>36</v>
      </c>
      <c r="BF135" s="72">
        <f t="shared" si="3"/>
        <v>7.95</v>
      </c>
      <c r="BG135" s="73">
        <f t="shared" si="4"/>
        <v>6.910047775255932</v>
      </c>
      <c r="BH135" s="73">
        <f t="shared" si="5"/>
        <v>8.972081320188002</v>
      </c>
      <c r="BI135" s="73">
        <f t="shared" si="6"/>
        <v>9.105</v>
      </c>
    </row>
    <row r="136" spans="1:61" ht="15" customHeight="1">
      <c r="A136" s="41" t="s">
        <v>181</v>
      </c>
      <c r="B136" s="42">
        <v>3.2876503543452413</v>
      </c>
      <c r="C136" s="42">
        <v>4.7122240265790865</v>
      </c>
      <c r="D136" s="42">
        <v>4.527939485303734</v>
      </c>
      <c r="E136" s="42">
        <v>4.175937955409354</v>
      </c>
      <c r="F136" s="42">
        <v>8.883680552126105</v>
      </c>
      <c r="G136" s="42">
        <v>0</v>
      </c>
      <c r="H136" s="42">
        <v>10</v>
      </c>
      <c r="I136" s="42">
        <v>5</v>
      </c>
      <c r="J136" s="42">
        <v>9.95185595301141</v>
      </c>
      <c r="K136" s="42">
        <v>9.374127389148331</v>
      </c>
      <c r="L136" s="42">
        <v>6.865196668431949</v>
      </c>
      <c r="M136" s="42">
        <v>10</v>
      </c>
      <c r="N136" s="42">
        <v>10</v>
      </c>
      <c r="O136" s="47">
        <v>5</v>
      </c>
      <c r="P136" s="47">
        <v>5</v>
      </c>
      <c r="Q136" s="47">
        <v>5</v>
      </c>
      <c r="R136" s="47">
        <v>8.333333333333334</v>
      </c>
      <c r="S136" s="42">
        <v>8.027403517963796</v>
      </c>
      <c r="T136" s="42">
        <v>5</v>
      </c>
      <c r="U136" s="42">
        <v>5</v>
      </c>
      <c r="V136" s="42">
        <v>10</v>
      </c>
      <c r="W136" s="42">
        <v>6.666666666666667</v>
      </c>
      <c r="X136" s="42">
        <v>7.5</v>
      </c>
      <c r="Y136" s="42">
        <v>5</v>
      </c>
      <c r="Z136" s="42">
        <v>6.25</v>
      </c>
      <c r="AA136" s="42">
        <v>7.5</v>
      </c>
      <c r="AB136" s="42">
        <v>7.5</v>
      </c>
      <c r="AC136" s="42">
        <v>10</v>
      </c>
      <c r="AD136" s="42">
        <v>5</v>
      </c>
      <c r="AE136" s="42">
        <v>5</v>
      </c>
      <c r="AF136" s="42">
        <v>6.666666666666667</v>
      </c>
      <c r="AG136" s="42">
        <v>7.5</v>
      </c>
      <c r="AH136" s="42">
        <v>7.5</v>
      </c>
      <c r="AI136" s="42">
        <v>7.5</v>
      </c>
      <c r="AJ136" s="42">
        <v>7.5</v>
      </c>
      <c r="AK136" s="42">
        <v>7.291666666666667</v>
      </c>
      <c r="AL136" s="42">
        <v>10</v>
      </c>
      <c r="AM136" s="47">
        <v>2.3333333333333335</v>
      </c>
      <c r="AN136" s="47">
        <v>1.75</v>
      </c>
      <c r="AO136" s="47">
        <v>10</v>
      </c>
      <c r="AP136" s="47">
        <v>7.5</v>
      </c>
      <c r="AQ136" s="47">
        <v>8.75</v>
      </c>
      <c r="AR136" s="47">
        <v>7.5</v>
      </c>
      <c r="AS136" s="42">
        <v>6.066666666666667</v>
      </c>
      <c r="AT136" s="42">
        <v>0</v>
      </c>
      <c r="AU136" s="42">
        <v>0</v>
      </c>
      <c r="AV136" s="42">
        <v>0</v>
      </c>
      <c r="AW136" s="42">
        <v>0</v>
      </c>
      <c r="AX136" s="42">
        <v>0</v>
      </c>
      <c r="AY136" s="42">
        <v>0</v>
      </c>
      <c r="AZ136" s="42">
        <v>0</v>
      </c>
      <c r="BA136" s="71">
        <v>0</v>
      </c>
      <c r="BB136" s="43">
        <f t="shared" si="0"/>
        <v>5.678335368343289</v>
      </c>
      <c r="BC136" s="44">
        <v>6.52</v>
      </c>
      <c r="BD136" s="45">
        <f t="shared" si="1"/>
        <v>6.099167684171644</v>
      </c>
      <c r="BE136" s="61">
        <f t="shared" si="2"/>
        <v>130</v>
      </c>
      <c r="BF136" s="72">
        <f t="shared" si="3"/>
        <v>6.1</v>
      </c>
      <c r="BG136" s="73">
        <f t="shared" si="4"/>
        <v>4.175937955409354</v>
      </c>
      <c r="BH136" s="73">
        <f t="shared" si="5"/>
        <v>8.027403517963796</v>
      </c>
      <c r="BI136" s="73">
        <f t="shared" si="6"/>
        <v>5.255000000000001</v>
      </c>
    </row>
    <row r="137" spans="1:61" ht="15" customHeight="1">
      <c r="A137" s="41" t="s">
        <v>211</v>
      </c>
      <c r="B137" s="42" t="s">
        <v>60</v>
      </c>
      <c r="C137" s="42" t="s">
        <v>60</v>
      </c>
      <c r="D137" s="42" t="s">
        <v>60</v>
      </c>
      <c r="E137" s="42">
        <v>4.874605544598257</v>
      </c>
      <c r="F137" s="42">
        <v>6.287884605315828</v>
      </c>
      <c r="G137" s="42">
        <v>10</v>
      </c>
      <c r="H137" s="42">
        <v>10</v>
      </c>
      <c r="I137" s="42" t="s">
        <v>60</v>
      </c>
      <c r="J137" s="42">
        <v>10</v>
      </c>
      <c r="K137" s="42">
        <v>10</v>
      </c>
      <c r="L137" s="42">
        <v>10</v>
      </c>
      <c r="M137" s="42" t="s">
        <v>60</v>
      </c>
      <c r="N137" s="42" t="s">
        <v>60</v>
      </c>
      <c r="O137" s="47" t="s">
        <v>60</v>
      </c>
      <c r="P137" s="47" t="s">
        <v>60</v>
      </c>
      <c r="Q137" s="47" t="s">
        <v>60</v>
      </c>
      <c r="R137" s="47" t="s">
        <v>60</v>
      </c>
      <c r="S137" s="42">
        <v>8.143942302657914</v>
      </c>
      <c r="T137" s="42">
        <v>10</v>
      </c>
      <c r="U137" s="42">
        <v>10</v>
      </c>
      <c r="V137" s="42" t="s">
        <v>60</v>
      </c>
      <c r="W137" s="42">
        <v>10</v>
      </c>
      <c r="X137" s="42" t="s">
        <v>60</v>
      </c>
      <c r="Y137" s="42" t="s">
        <v>60</v>
      </c>
      <c r="Z137" s="42" t="s">
        <v>60</v>
      </c>
      <c r="AA137" s="42" t="s">
        <v>60</v>
      </c>
      <c r="AB137" s="42" t="s">
        <v>60</v>
      </c>
      <c r="AC137" s="42" t="s">
        <v>60</v>
      </c>
      <c r="AD137" s="42" t="s">
        <v>60</v>
      </c>
      <c r="AE137" s="42" t="s">
        <v>60</v>
      </c>
      <c r="AF137" s="42" t="s">
        <v>60</v>
      </c>
      <c r="AG137" s="42" t="s">
        <v>60</v>
      </c>
      <c r="AH137" s="42" t="s">
        <v>60</v>
      </c>
      <c r="AI137" s="42" t="s">
        <v>60</v>
      </c>
      <c r="AJ137" s="42" t="s">
        <v>60</v>
      </c>
      <c r="AK137" s="42" t="s">
        <v>60</v>
      </c>
      <c r="AL137" s="42">
        <v>10</v>
      </c>
      <c r="AM137" s="47">
        <v>7.333333333333333</v>
      </c>
      <c r="AN137" s="47">
        <v>6.5</v>
      </c>
      <c r="AO137" s="47" t="s">
        <v>60</v>
      </c>
      <c r="AP137" s="47" t="s">
        <v>60</v>
      </c>
      <c r="AQ137" s="47" t="s">
        <v>60</v>
      </c>
      <c r="AR137" s="47" t="s">
        <v>60</v>
      </c>
      <c r="AS137" s="42">
        <v>7.944444444444444</v>
      </c>
      <c r="AT137" s="42" t="s">
        <v>60</v>
      </c>
      <c r="AU137" s="42" t="s">
        <v>60</v>
      </c>
      <c r="AV137" s="42" t="s">
        <v>60</v>
      </c>
      <c r="AW137" s="42">
        <v>10</v>
      </c>
      <c r="AX137" s="42">
        <v>10</v>
      </c>
      <c r="AY137" s="42">
        <v>10</v>
      </c>
      <c r="AZ137" s="42" t="s">
        <v>60</v>
      </c>
      <c r="BA137" s="71">
        <v>10</v>
      </c>
      <c r="BB137" s="43">
        <f t="shared" si="0"/>
        <v>7.91204436922145</v>
      </c>
      <c r="BC137" s="44">
        <v>6.73</v>
      </c>
      <c r="BD137" s="45">
        <f t="shared" si="1"/>
        <v>7.321022184610725</v>
      </c>
      <c r="BE137" s="61">
        <f t="shared" si="2"/>
        <v>55</v>
      </c>
      <c r="BF137" s="72">
        <f t="shared" si="3"/>
        <v>7.32</v>
      </c>
      <c r="BG137" s="73">
        <f t="shared" si="4"/>
        <v>4.874605544598257</v>
      </c>
      <c r="BH137" s="73">
        <f t="shared" si="5"/>
        <v>8.143942302657914</v>
      </c>
      <c r="BI137" s="73">
        <f t="shared" si="6"/>
        <v>9.314814814814815</v>
      </c>
    </row>
    <row r="138" spans="1:61" ht="15" customHeight="1">
      <c r="A138" s="41" t="s">
        <v>212</v>
      </c>
      <c r="B138" s="42" t="s">
        <v>60</v>
      </c>
      <c r="C138" s="42" t="s">
        <v>60</v>
      </c>
      <c r="D138" s="42" t="s">
        <v>60</v>
      </c>
      <c r="E138" s="42">
        <v>4.699031743050455</v>
      </c>
      <c r="F138" s="42">
        <v>3.0268499800527593</v>
      </c>
      <c r="G138" s="42">
        <v>5</v>
      </c>
      <c r="H138" s="42">
        <v>10</v>
      </c>
      <c r="I138" s="42">
        <v>7.5</v>
      </c>
      <c r="J138" s="42">
        <v>10</v>
      </c>
      <c r="K138" s="42">
        <v>10</v>
      </c>
      <c r="L138" s="42">
        <v>8.5</v>
      </c>
      <c r="M138" s="42">
        <v>10</v>
      </c>
      <c r="N138" s="42">
        <v>10</v>
      </c>
      <c r="O138" s="47">
        <v>0</v>
      </c>
      <c r="P138" s="47">
        <v>5</v>
      </c>
      <c r="Q138" s="47">
        <v>2.5</v>
      </c>
      <c r="R138" s="47">
        <v>7.5</v>
      </c>
      <c r="S138" s="42">
        <v>6.342283326684253</v>
      </c>
      <c r="T138" s="42">
        <v>5</v>
      </c>
      <c r="U138" s="42">
        <v>5</v>
      </c>
      <c r="V138" s="42">
        <v>5</v>
      </c>
      <c r="W138" s="42">
        <v>5</v>
      </c>
      <c r="X138" s="42" t="s">
        <v>60</v>
      </c>
      <c r="Y138" s="42" t="s">
        <v>60</v>
      </c>
      <c r="Z138" s="42" t="s">
        <v>60</v>
      </c>
      <c r="AA138" s="42" t="s">
        <v>60</v>
      </c>
      <c r="AB138" s="42" t="s">
        <v>60</v>
      </c>
      <c r="AC138" s="42" t="s">
        <v>60</v>
      </c>
      <c r="AD138" s="42" t="s">
        <v>60</v>
      </c>
      <c r="AE138" s="42" t="s">
        <v>60</v>
      </c>
      <c r="AF138" s="42" t="s">
        <v>60</v>
      </c>
      <c r="AG138" s="42" t="s">
        <v>60</v>
      </c>
      <c r="AH138" s="42" t="s">
        <v>60</v>
      </c>
      <c r="AI138" s="42" t="s">
        <v>60</v>
      </c>
      <c r="AJ138" s="42" t="s">
        <v>60</v>
      </c>
      <c r="AK138" s="42" t="s">
        <v>60</v>
      </c>
      <c r="AL138" s="42">
        <v>10</v>
      </c>
      <c r="AM138" s="47">
        <v>1.6666666666666667</v>
      </c>
      <c r="AN138" s="47">
        <v>3</v>
      </c>
      <c r="AO138" s="47" t="s">
        <v>60</v>
      </c>
      <c r="AP138" s="47" t="s">
        <v>60</v>
      </c>
      <c r="AQ138" s="47" t="s">
        <v>60</v>
      </c>
      <c r="AR138" s="47" t="s">
        <v>60</v>
      </c>
      <c r="AS138" s="42">
        <v>4.888888888888888</v>
      </c>
      <c r="AT138" s="42">
        <v>5</v>
      </c>
      <c r="AU138" s="42">
        <v>0</v>
      </c>
      <c r="AV138" s="42">
        <v>2.5</v>
      </c>
      <c r="AW138" s="42">
        <v>0</v>
      </c>
      <c r="AX138" s="42">
        <v>10</v>
      </c>
      <c r="AY138" s="42">
        <v>5</v>
      </c>
      <c r="AZ138" s="42">
        <v>5</v>
      </c>
      <c r="BA138" s="71">
        <v>4.166666666666667</v>
      </c>
      <c r="BB138" s="43">
        <f t="shared" si="0"/>
        <v>5.10292136002627</v>
      </c>
      <c r="BC138" s="44">
        <v>6.77</v>
      </c>
      <c r="BD138" s="45">
        <f t="shared" si="1"/>
        <v>5.936460680013135</v>
      </c>
      <c r="BE138" s="61">
        <f t="shared" si="2"/>
        <v>134</v>
      </c>
      <c r="BF138" s="72">
        <f t="shared" si="3"/>
        <v>5.94</v>
      </c>
      <c r="BG138" s="73">
        <f t="shared" si="4"/>
        <v>4.699031743050455</v>
      </c>
      <c r="BH138" s="73">
        <f t="shared" si="5"/>
        <v>6.342283326684253</v>
      </c>
      <c r="BI138" s="73">
        <f t="shared" si="6"/>
        <v>4.685185185185186</v>
      </c>
    </row>
    <row r="139" spans="1:61" ht="15" customHeight="1">
      <c r="A139" s="41" t="s">
        <v>182</v>
      </c>
      <c r="B139" s="42">
        <v>9.389933354156405</v>
      </c>
      <c r="C139" s="42">
        <v>8.106432812402565</v>
      </c>
      <c r="D139" s="42">
        <v>7.7542710740934595</v>
      </c>
      <c r="E139" s="42">
        <v>8.416879080217475</v>
      </c>
      <c r="F139" s="42">
        <v>9.633339559536676</v>
      </c>
      <c r="G139" s="42">
        <v>10</v>
      </c>
      <c r="H139" s="42">
        <v>10</v>
      </c>
      <c r="I139" s="42">
        <v>10</v>
      </c>
      <c r="J139" s="42">
        <v>10</v>
      </c>
      <c r="K139" s="42">
        <v>9.87623902781631</v>
      </c>
      <c r="L139" s="42">
        <v>9.975247805563262</v>
      </c>
      <c r="M139" s="42">
        <v>10</v>
      </c>
      <c r="N139" s="42">
        <v>10</v>
      </c>
      <c r="O139" s="47">
        <v>10</v>
      </c>
      <c r="P139" s="47">
        <v>10</v>
      </c>
      <c r="Q139" s="47">
        <v>10</v>
      </c>
      <c r="R139" s="47">
        <v>10</v>
      </c>
      <c r="S139" s="42">
        <v>9.869529121699978</v>
      </c>
      <c r="T139" s="42">
        <v>10</v>
      </c>
      <c r="U139" s="42">
        <v>10</v>
      </c>
      <c r="V139" s="42">
        <v>10</v>
      </c>
      <c r="W139" s="42">
        <v>10</v>
      </c>
      <c r="X139" s="42">
        <v>10</v>
      </c>
      <c r="Y139" s="42">
        <v>10</v>
      </c>
      <c r="Z139" s="42">
        <v>10</v>
      </c>
      <c r="AA139" s="42">
        <v>10</v>
      </c>
      <c r="AB139" s="42">
        <v>10</v>
      </c>
      <c r="AC139" s="42">
        <v>10</v>
      </c>
      <c r="AD139" s="42">
        <v>10</v>
      </c>
      <c r="AE139" s="42">
        <v>10</v>
      </c>
      <c r="AF139" s="42">
        <v>10</v>
      </c>
      <c r="AG139" s="42">
        <v>10</v>
      </c>
      <c r="AH139" s="42">
        <v>10</v>
      </c>
      <c r="AI139" s="42">
        <v>10</v>
      </c>
      <c r="AJ139" s="42">
        <v>10</v>
      </c>
      <c r="AK139" s="42">
        <v>10</v>
      </c>
      <c r="AL139" s="42">
        <v>10</v>
      </c>
      <c r="AM139" s="47">
        <v>9.333333333333334</v>
      </c>
      <c r="AN139" s="47">
        <v>9</v>
      </c>
      <c r="AO139" s="47">
        <v>10</v>
      </c>
      <c r="AP139" s="47">
        <v>10</v>
      </c>
      <c r="AQ139" s="47">
        <v>10</v>
      </c>
      <c r="AR139" s="47">
        <v>10</v>
      </c>
      <c r="AS139" s="42">
        <v>9.666666666666668</v>
      </c>
      <c r="AT139" s="42">
        <v>10</v>
      </c>
      <c r="AU139" s="42">
        <v>10</v>
      </c>
      <c r="AV139" s="42">
        <v>10</v>
      </c>
      <c r="AW139" s="42">
        <v>10</v>
      </c>
      <c r="AX139" s="42">
        <v>10</v>
      </c>
      <c r="AY139" s="42">
        <v>10</v>
      </c>
      <c r="AZ139" s="42">
        <v>5</v>
      </c>
      <c r="BA139" s="71">
        <v>8.333333333333334</v>
      </c>
      <c r="BB139" s="43">
        <f t="shared" si="0"/>
        <v>9.371602050479364</v>
      </c>
      <c r="BC139" s="44">
        <v>7.46</v>
      </c>
      <c r="BD139" s="45">
        <f t="shared" si="1"/>
        <v>8.415801025239682</v>
      </c>
      <c r="BE139" s="61">
        <f t="shared" si="2"/>
        <v>15</v>
      </c>
      <c r="BF139" s="72">
        <f t="shared" si="3"/>
        <v>8.42</v>
      </c>
      <c r="BG139" s="73">
        <f t="shared" si="4"/>
        <v>8.416879080217475</v>
      </c>
      <c r="BH139" s="73">
        <f t="shared" si="5"/>
        <v>9.869529121699978</v>
      </c>
      <c r="BI139" s="73">
        <f t="shared" si="6"/>
        <v>9.6</v>
      </c>
    </row>
    <row r="140" spans="1:61" ht="15" customHeight="1">
      <c r="A140" s="41" t="s">
        <v>183</v>
      </c>
      <c r="B140" s="42" t="s">
        <v>60</v>
      </c>
      <c r="C140" s="42" t="s">
        <v>60</v>
      </c>
      <c r="D140" s="42" t="s">
        <v>60</v>
      </c>
      <c r="E140" s="42">
        <v>8.21951309957302</v>
      </c>
      <c r="F140" s="42">
        <v>9.709525857737248</v>
      </c>
      <c r="G140" s="42">
        <v>10</v>
      </c>
      <c r="H140" s="42">
        <v>10</v>
      </c>
      <c r="I140" s="42">
        <v>10</v>
      </c>
      <c r="J140" s="42">
        <v>10</v>
      </c>
      <c r="K140" s="42">
        <v>10</v>
      </c>
      <c r="L140" s="42">
        <v>10</v>
      </c>
      <c r="M140" s="42">
        <v>10</v>
      </c>
      <c r="N140" s="42">
        <v>10</v>
      </c>
      <c r="O140" s="47">
        <v>10</v>
      </c>
      <c r="P140" s="47">
        <v>5</v>
      </c>
      <c r="Q140" s="47">
        <v>7.5</v>
      </c>
      <c r="R140" s="47">
        <v>9.166666666666666</v>
      </c>
      <c r="S140" s="42">
        <v>9.625397508134638</v>
      </c>
      <c r="T140" s="42">
        <v>10</v>
      </c>
      <c r="U140" s="42">
        <v>10</v>
      </c>
      <c r="V140" s="42">
        <v>10</v>
      </c>
      <c r="W140" s="42">
        <v>10</v>
      </c>
      <c r="X140" s="42">
        <v>10</v>
      </c>
      <c r="Y140" s="42">
        <v>10</v>
      </c>
      <c r="Z140" s="42">
        <v>10</v>
      </c>
      <c r="AA140" s="42">
        <v>10</v>
      </c>
      <c r="AB140" s="42">
        <v>10</v>
      </c>
      <c r="AC140" s="42">
        <v>10</v>
      </c>
      <c r="AD140" s="42">
        <v>10</v>
      </c>
      <c r="AE140" s="42">
        <v>10</v>
      </c>
      <c r="AF140" s="42">
        <v>10</v>
      </c>
      <c r="AG140" s="42">
        <v>10</v>
      </c>
      <c r="AH140" s="42">
        <v>10</v>
      </c>
      <c r="AI140" s="42">
        <v>10</v>
      </c>
      <c r="AJ140" s="42">
        <v>10</v>
      </c>
      <c r="AK140" s="42">
        <v>10</v>
      </c>
      <c r="AL140" s="42">
        <v>10</v>
      </c>
      <c r="AM140" s="47">
        <v>8.666666666666666</v>
      </c>
      <c r="AN140" s="47">
        <v>9</v>
      </c>
      <c r="AO140" s="47">
        <v>10</v>
      </c>
      <c r="AP140" s="47">
        <v>10</v>
      </c>
      <c r="AQ140" s="47">
        <v>10</v>
      </c>
      <c r="AR140" s="47">
        <v>10</v>
      </c>
      <c r="AS140" s="42">
        <v>9.533333333333333</v>
      </c>
      <c r="AT140" s="42">
        <v>10</v>
      </c>
      <c r="AU140" s="42">
        <v>10</v>
      </c>
      <c r="AV140" s="42">
        <v>10</v>
      </c>
      <c r="AW140" s="42">
        <v>10</v>
      </c>
      <c r="AX140" s="42">
        <v>10</v>
      </c>
      <c r="AY140" s="42">
        <v>10</v>
      </c>
      <c r="AZ140" s="42">
        <v>10</v>
      </c>
      <c r="BA140" s="71">
        <v>10</v>
      </c>
      <c r="BB140" s="43">
        <f t="shared" si="0"/>
        <v>9.414560985260248</v>
      </c>
      <c r="BC140" s="44">
        <v>8.25</v>
      </c>
      <c r="BD140" s="45">
        <f t="shared" si="1"/>
        <v>8.832280492630124</v>
      </c>
      <c r="BE140" s="61">
        <f t="shared" si="2"/>
        <v>2</v>
      </c>
      <c r="BF140" s="72">
        <f t="shared" si="3"/>
        <v>8.83</v>
      </c>
      <c r="BG140" s="73">
        <f t="shared" si="4"/>
        <v>8.21951309957302</v>
      </c>
      <c r="BH140" s="73">
        <f t="shared" si="5"/>
        <v>9.625397508134638</v>
      </c>
      <c r="BI140" s="73">
        <f t="shared" si="6"/>
        <v>9.906666666666666</v>
      </c>
    </row>
    <row r="141" spans="1:61" ht="15" customHeight="1">
      <c r="A141" s="41" t="s">
        <v>184</v>
      </c>
      <c r="B141" s="42" t="s">
        <v>60</v>
      </c>
      <c r="C141" s="42" t="s">
        <v>60</v>
      </c>
      <c r="D141" s="42" t="s">
        <v>60</v>
      </c>
      <c r="E141" s="42">
        <v>3.075799714289026</v>
      </c>
      <c r="F141" s="42">
        <v>9.13991066681212</v>
      </c>
      <c r="G141" s="42">
        <v>0</v>
      </c>
      <c r="H141" s="42">
        <v>0</v>
      </c>
      <c r="I141" s="42">
        <v>0</v>
      </c>
      <c r="J141" s="42">
        <v>0</v>
      </c>
      <c r="K141" s="42">
        <v>0</v>
      </c>
      <c r="L141" s="42">
        <v>0</v>
      </c>
      <c r="M141" s="42">
        <v>10</v>
      </c>
      <c r="N141" s="42">
        <v>7.5</v>
      </c>
      <c r="O141" s="47">
        <v>0</v>
      </c>
      <c r="P141" s="47">
        <v>0</v>
      </c>
      <c r="Q141" s="47">
        <v>0</v>
      </c>
      <c r="R141" s="47">
        <v>5.833333333333333</v>
      </c>
      <c r="S141" s="42">
        <v>4.991081333381818</v>
      </c>
      <c r="T141" s="42">
        <v>0</v>
      </c>
      <c r="U141" s="42">
        <v>5</v>
      </c>
      <c r="V141" s="42">
        <v>0</v>
      </c>
      <c r="W141" s="42">
        <v>1.6666666666666667</v>
      </c>
      <c r="X141" s="42">
        <v>10</v>
      </c>
      <c r="Y141" s="42">
        <v>7.5</v>
      </c>
      <c r="Z141" s="42">
        <v>8.75</v>
      </c>
      <c r="AA141" s="42">
        <v>7.5</v>
      </c>
      <c r="AB141" s="42">
        <v>2.5</v>
      </c>
      <c r="AC141" s="42">
        <v>2.5</v>
      </c>
      <c r="AD141" s="42">
        <v>2.5</v>
      </c>
      <c r="AE141" s="42">
        <v>7.5</v>
      </c>
      <c r="AF141" s="42">
        <v>4.166666666666667</v>
      </c>
      <c r="AG141" s="42">
        <v>5</v>
      </c>
      <c r="AH141" s="42">
        <v>2.5</v>
      </c>
      <c r="AI141" s="42">
        <v>10</v>
      </c>
      <c r="AJ141" s="42">
        <v>5.833333333333333</v>
      </c>
      <c r="AK141" s="42">
        <v>5</v>
      </c>
      <c r="AL141" s="42">
        <v>0</v>
      </c>
      <c r="AM141" s="47">
        <v>0.3333333333333333</v>
      </c>
      <c r="AN141" s="47">
        <v>0.5</v>
      </c>
      <c r="AO141" s="47">
        <v>7.5</v>
      </c>
      <c r="AP141" s="47">
        <v>5</v>
      </c>
      <c r="AQ141" s="47">
        <v>6.25</v>
      </c>
      <c r="AR141" s="47">
        <v>7.5</v>
      </c>
      <c r="AS141" s="42">
        <v>2.9166666666666665</v>
      </c>
      <c r="AT141" s="42">
        <v>0</v>
      </c>
      <c r="AU141" s="42">
        <v>0</v>
      </c>
      <c r="AV141" s="42">
        <v>0</v>
      </c>
      <c r="AW141" s="42">
        <v>0</v>
      </c>
      <c r="AX141" s="42">
        <v>0</v>
      </c>
      <c r="AY141" s="42">
        <v>0</v>
      </c>
      <c r="AZ141" s="42">
        <v>0</v>
      </c>
      <c r="BA141" s="71">
        <v>0</v>
      </c>
      <c r="BB141" s="43">
        <f t="shared" si="0"/>
        <v>3.850053595251044</v>
      </c>
      <c r="BC141" s="44">
        <v>5.59</v>
      </c>
      <c r="BD141" s="45">
        <f t="shared" si="1"/>
        <v>4.720026797625522</v>
      </c>
      <c r="BE141" s="61">
        <f t="shared" si="2"/>
        <v>156</v>
      </c>
      <c r="BF141" s="72">
        <f t="shared" si="3"/>
        <v>4.72</v>
      </c>
      <c r="BG141" s="73">
        <f t="shared" si="4"/>
        <v>3.075799714289026</v>
      </c>
      <c r="BH141" s="73">
        <f t="shared" si="5"/>
        <v>4.991081333381818</v>
      </c>
      <c r="BI141" s="73">
        <f t="shared" si="6"/>
        <v>3.666666666666667</v>
      </c>
    </row>
    <row r="142" spans="1:61" ht="15" customHeight="1">
      <c r="A142" s="41" t="s">
        <v>185</v>
      </c>
      <c r="B142" s="42" t="s">
        <v>60</v>
      </c>
      <c r="C142" s="42" t="s">
        <v>60</v>
      </c>
      <c r="D142" s="42" t="s">
        <v>60</v>
      </c>
      <c r="E142" s="42">
        <v>6.962947137817329</v>
      </c>
      <c r="F142" s="42" t="s">
        <v>60</v>
      </c>
      <c r="G142" s="42">
        <v>10</v>
      </c>
      <c r="H142" s="42">
        <v>10</v>
      </c>
      <c r="I142" s="42">
        <v>7.5</v>
      </c>
      <c r="J142" s="42">
        <v>10</v>
      </c>
      <c r="K142" s="42">
        <f>FALSE</f>
        <v>0</v>
      </c>
      <c r="L142" s="42">
        <v>9.375</v>
      </c>
      <c r="M142" s="42" t="s">
        <v>60</v>
      </c>
      <c r="N142" s="42" t="s">
        <v>60</v>
      </c>
      <c r="O142" s="47" t="s">
        <v>60</v>
      </c>
      <c r="P142" s="47" t="s">
        <v>60</v>
      </c>
      <c r="Q142" s="47" t="s">
        <v>60</v>
      </c>
      <c r="R142" s="47" t="s">
        <v>60</v>
      </c>
      <c r="S142" s="42">
        <v>9.375</v>
      </c>
      <c r="T142" s="42">
        <v>10</v>
      </c>
      <c r="U142" s="42">
        <v>10</v>
      </c>
      <c r="V142" s="42" t="s">
        <v>60</v>
      </c>
      <c r="W142" s="42">
        <v>10</v>
      </c>
      <c r="X142" s="42">
        <v>10</v>
      </c>
      <c r="Y142" s="42">
        <v>7.5</v>
      </c>
      <c r="Z142" s="42">
        <v>8.75</v>
      </c>
      <c r="AA142" s="42">
        <v>10</v>
      </c>
      <c r="AB142" s="42">
        <v>10</v>
      </c>
      <c r="AC142" s="42">
        <v>7.5</v>
      </c>
      <c r="AD142" s="42">
        <v>7.5</v>
      </c>
      <c r="AE142" s="42">
        <v>7.5</v>
      </c>
      <c r="AF142" s="42">
        <v>7.5</v>
      </c>
      <c r="AG142" s="42">
        <v>10</v>
      </c>
      <c r="AH142" s="42">
        <v>10</v>
      </c>
      <c r="AI142" s="42">
        <v>10</v>
      </c>
      <c r="AJ142" s="42">
        <v>10</v>
      </c>
      <c r="AK142" s="42">
        <v>9.375</v>
      </c>
      <c r="AL142" s="42">
        <v>10</v>
      </c>
      <c r="AM142" s="47">
        <v>7</v>
      </c>
      <c r="AN142" s="47">
        <v>7.5</v>
      </c>
      <c r="AO142" s="47">
        <v>10</v>
      </c>
      <c r="AP142" s="47">
        <v>10</v>
      </c>
      <c r="AQ142" s="47">
        <v>10</v>
      </c>
      <c r="AR142" s="47">
        <v>10</v>
      </c>
      <c r="AS142" s="42">
        <v>8.9</v>
      </c>
      <c r="AT142" s="42" t="s">
        <v>60</v>
      </c>
      <c r="AU142" s="42" t="s">
        <v>60</v>
      </c>
      <c r="AV142" s="42" t="s">
        <v>60</v>
      </c>
      <c r="AW142" s="42" t="s">
        <v>60</v>
      </c>
      <c r="AX142" s="42" t="s">
        <v>60</v>
      </c>
      <c r="AY142" s="42" t="s">
        <v>60</v>
      </c>
      <c r="AZ142" s="42" t="s">
        <v>60</v>
      </c>
      <c r="BA142" s="71" t="s">
        <v>60</v>
      </c>
      <c r="BB142" s="43">
        <f t="shared" si="0"/>
        <v>8.712611784454333</v>
      </c>
      <c r="BC142" s="44">
        <v>7.65</v>
      </c>
      <c r="BD142" s="45">
        <f t="shared" si="1"/>
        <v>8.181305892227167</v>
      </c>
      <c r="BE142" s="61">
        <f t="shared" si="2"/>
        <v>26</v>
      </c>
      <c r="BF142" s="72">
        <f t="shared" si="3"/>
        <v>8.18</v>
      </c>
      <c r="BG142" s="73">
        <f t="shared" si="4"/>
        <v>6.962947137817329</v>
      </c>
      <c r="BH142" s="73">
        <f t="shared" si="5"/>
        <v>9.375</v>
      </c>
      <c r="BI142" s="73">
        <f t="shared" si="6"/>
        <v>9.25625</v>
      </c>
    </row>
    <row r="143" spans="1:61" ht="15" customHeight="1">
      <c r="A143" s="41" t="s">
        <v>213</v>
      </c>
      <c r="B143" s="42" t="s">
        <v>60</v>
      </c>
      <c r="C143" s="42" t="s">
        <v>60</v>
      </c>
      <c r="D143" s="42" t="s">
        <v>60</v>
      </c>
      <c r="E143" s="42">
        <v>3.6533007531534887</v>
      </c>
      <c r="F143" s="42">
        <v>9.415121367633295</v>
      </c>
      <c r="G143" s="42">
        <v>10</v>
      </c>
      <c r="H143" s="42">
        <v>10</v>
      </c>
      <c r="I143" s="42">
        <v>2.5</v>
      </c>
      <c r="J143" s="42">
        <v>9.959819218628454</v>
      </c>
      <c r="K143" s="42">
        <v>9.951783062354146</v>
      </c>
      <c r="L143" s="42">
        <v>8.48232045619652</v>
      </c>
      <c r="M143" s="42">
        <v>10</v>
      </c>
      <c r="N143" s="42">
        <v>10</v>
      </c>
      <c r="O143" s="47">
        <v>5</v>
      </c>
      <c r="P143" s="47">
        <v>5</v>
      </c>
      <c r="Q143" s="47">
        <v>5</v>
      </c>
      <c r="R143" s="47">
        <v>8.333333333333334</v>
      </c>
      <c r="S143" s="42">
        <v>8.743591719054384</v>
      </c>
      <c r="T143" s="42">
        <v>5</v>
      </c>
      <c r="U143" s="42">
        <v>10</v>
      </c>
      <c r="V143" s="42">
        <v>10</v>
      </c>
      <c r="W143" s="42">
        <v>8.333333333333334</v>
      </c>
      <c r="X143" s="42" t="s">
        <v>60</v>
      </c>
      <c r="Y143" s="42" t="s">
        <v>60</v>
      </c>
      <c r="Z143" s="42" t="s">
        <v>60</v>
      </c>
      <c r="AA143" s="42" t="s">
        <v>60</v>
      </c>
      <c r="AB143" s="42" t="s">
        <v>60</v>
      </c>
      <c r="AC143" s="42" t="s">
        <v>60</v>
      </c>
      <c r="AD143" s="42" t="s">
        <v>60</v>
      </c>
      <c r="AE143" s="42" t="s">
        <v>60</v>
      </c>
      <c r="AF143" s="42" t="s">
        <v>60</v>
      </c>
      <c r="AG143" s="42" t="s">
        <v>60</v>
      </c>
      <c r="AH143" s="42" t="s">
        <v>60</v>
      </c>
      <c r="AI143" s="42" t="s">
        <v>60</v>
      </c>
      <c r="AJ143" s="42" t="s">
        <v>60</v>
      </c>
      <c r="AK143" s="42" t="s">
        <v>60</v>
      </c>
      <c r="AL143" s="42">
        <v>10</v>
      </c>
      <c r="AM143" s="47">
        <v>1.6666666666666667</v>
      </c>
      <c r="AN143" s="47">
        <v>2</v>
      </c>
      <c r="AO143" s="47" t="s">
        <v>60</v>
      </c>
      <c r="AP143" s="47" t="s">
        <v>60</v>
      </c>
      <c r="AQ143" s="47" t="s">
        <v>60</v>
      </c>
      <c r="AR143" s="47" t="s">
        <v>60</v>
      </c>
      <c r="AS143" s="42">
        <v>4.555555555555555</v>
      </c>
      <c r="AT143" s="42">
        <v>10</v>
      </c>
      <c r="AU143" s="42">
        <v>10</v>
      </c>
      <c r="AV143" s="42">
        <v>10</v>
      </c>
      <c r="AW143" s="42">
        <v>10</v>
      </c>
      <c r="AX143" s="42">
        <v>10</v>
      </c>
      <c r="AY143" s="42">
        <v>10</v>
      </c>
      <c r="AZ143" s="42">
        <v>5</v>
      </c>
      <c r="BA143" s="71">
        <v>8.333333333333334</v>
      </c>
      <c r="BB143" s="43">
        <f t="shared" si="0"/>
        <v>6.636260155089005</v>
      </c>
      <c r="BC143" s="44">
        <v>6.97</v>
      </c>
      <c r="BD143" s="45">
        <f t="shared" si="1"/>
        <v>6.803130077544502</v>
      </c>
      <c r="BE143" s="61">
        <f t="shared" si="2"/>
        <v>83</v>
      </c>
      <c r="BF143" s="72">
        <f t="shared" si="3"/>
        <v>6.8</v>
      </c>
      <c r="BG143" s="73">
        <f t="shared" si="4"/>
        <v>3.6533007531534887</v>
      </c>
      <c r="BH143" s="73">
        <f t="shared" si="5"/>
        <v>8.743591719054384</v>
      </c>
      <c r="BI143" s="73">
        <f t="shared" si="6"/>
        <v>7.0740740740740735</v>
      </c>
    </row>
    <row r="144" spans="1:61" ht="15" customHeight="1">
      <c r="A144" s="41" t="s">
        <v>186</v>
      </c>
      <c r="B144" s="42">
        <v>4.567876723304039</v>
      </c>
      <c r="C144" s="42">
        <v>5.074096242720836</v>
      </c>
      <c r="D144" s="42">
        <v>3.744544758113162</v>
      </c>
      <c r="E144" s="42">
        <v>4.462172574712679</v>
      </c>
      <c r="F144" s="42">
        <v>6.722435371977876</v>
      </c>
      <c r="G144" s="42">
        <v>5</v>
      </c>
      <c r="H144" s="42">
        <v>10</v>
      </c>
      <c r="I144" s="42">
        <v>7.5</v>
      </c>
      <c r="J144" s="42">
        <v>9.974271209992768</v>
      </c>
      <c r="K144" s="42">
        <v>9.834049304453359</v>
      </c>
      <c r="L144" s="42">
        <v>8.461664102889225</v>
      </c>
      <c r="M144" s="42">
        <v>8.5</v>
      </c>
      <c r="N144" s="42">
        <v>7.5</v>
      </c>
      <c r="O144" s="47">
        <v>0</v>
      </c>
      <c r="P144" s="47">
        <v>0</v>
      </c>
      <c r="Q144" s="47">
        <v>0</v>
      </c>
      <c r="R144" s="47">
        <v>5.333333333333333</v>
      </c>
      <c r="S144" s="42">
        <v>6.839144269400144</v>
      </c>
      <c r="T144" s="42">
        <v>10</v>
      </c>
      <c r="U144" s="42">
        <v>10</v>
      </c>
      <c r="V144" s="42">
        <v>5</v>
      </c>
      <c r="W144" s="42">
        <v>8.333333333333334</v>
      </c>
      <c r="X144" s="42">
        <v>10</v>
      </c>
      <c r="Y144" s="42">
        <v>7.5</v>
      </c>
      <c r="Z144" s="42">
        <v>8.75</v>
      </c>
      <c r="AA144" s="42">
        <v>5</v>
      </c>
      <c r="AB144" s="42">
        <v>5</v>
      </c>
      <c r="AC144" s="42">
        <v>7.5</v>
      </c>
      <c r="AD144" s="42">
        <v>5</v>
      </c>
      <c r="AE144" s="42">
        <v>7.5</v>
      </c>
      <c r="AF144" s="42">
        <v>6.666666666666667</v>
      </c>
      <c r="AG144" s="42">
        <v>2.5</v>
      </c>
      <c r="AH144" s="42">
        <v>2.5</v>
      </c>
      <c r="AI144" s="42">
        <v>10</v>
      </c>
      <c r="AJ144" s="42">
        <v>5</v>
      </c>
      <c r="AK144" s="42">
        <v>5.416666666666667</v>
      </c>
      <c r="AL144" s="42">
        <v>10</v>
      </c>
      <c r="AM144" s="47">
        <v>4</v>
      </c>
      <c r="AN144" s="47">
        <v>4.75</v>
      </c>
      <c r="AO144" s="47">
        <v>7.5</v>
      </c>
      <c r="AP144" s="47">
        <v>7.5</v>
      </c>
      <c r="AQ144" s="47">
        <v>7.5</v>
      </c>
      <c r="AR144" s="47">
        <v>10</v>
      </c>
      <c r="AS144" s="42">
        <v>7.25</v>
      </c>
      <c r="AT144" s="42">
        <v>5</v>
      </c>
      <c r="AU144" s="42">
        <v>5</v>
      </c>
      <c r="AV144" s="42">
        <v>5</v>
      </c>
      <c r="AW144" s="42">
        <v>0</v>
      </c>
      <c r="AX144" s="42">
        <v>0</v>
      </c>
      <c r="AY144" s="42">
        <v>0</v>
      </c>
      <c r="AZ144" s="42">
        <v>10</v>
      </c>
      <c r="BA144" s="71">
        <v>5</v>
      </c>
      <c r="BB144" s="43">
        <f t="shared" si="0"/>
        <v>6.300329211028205</v>
      </c>
      <c r="BC144" s="44">
        <v>6.84</v>
      </c>
      <c r="BD144" s="45">
        <f t="shared" si="1"/>
        <v>6.570164605514103</v>
      </c>
      <c r="BE144" s="61">
        <f t="shared" si="2"/>
        <v>99</v>
      </c>
      <c r="BF144" s="72">
        <f t="shared" si="3"/>
        <v>6.57</v>
      </c>
      <c r="BG144" s="73">
        <f t="shared" si="4"/>
        <v>4.462172574712679</v>
      </c>
      <c r="BH144" s="73">
        <f t="shared" si="5"/>
        <v>6.839144269400144</v>
      </c>
      <c r="BI144" s="73">
        <f t="shared" si="6"/>
        <v>6.95</v>
      </c>
    </row>
    <row r="145" spans="1:61" ht="15" customHeight="1">
      <c r="A145" s="41" t="s">
        <v>187</v>
      </c>
      <c r="B145" s="42">
        <v>3.367279970639554</v>
      </c>
      <c r="C145" s="42">
        <v>4.623121516600097</v>
      </c>
      <c r="D145" s="42">
        <v>4.3192414638395205</v>
      </c>
      <c r="E145" s="42">
        <v>4.10321431702639</v>
      </c>
      <c r="F145" s="42">
        <v>8.038261326248112</v>
      </c>
      <c r="G145" s="42">
        <v>5</v>
      </c>
      <c r="H145" s="42">
        <v>9.69977055136651</v>
      </c>
      <c r="I145" s="42">
        <v>5</v>
      </c>
      <c r="J145" s="42">
        <v>9.05501550594049</v>
      </c>
      <c r="K145" s="42">
        <v>8.077547169897684</v>
      </c>
      <c r="L145" s="42">
        <v>7.366466645440937</v>
      </c>
      <c r="M145" s="42">
        <v>10</v>
      </c>
      <c r="N145" s="42">
        <v>10</v>
      </c>
      <c r="O145" s="47">
        <v>5</v>
      </c>
      <c r="P145" s="47">
        <v>5</v>
      </c>
      <c r="Q145" s="47">
        <v>5</v>
      </c>
      <c r="R145" s="47">
        <v>8.333333333333334</v>
      </c>
      <c r="S145" s="42">
        <v>7.912687101674128</v>
      </c>
      <c r="T145" s="42">
        <v>10</v>
      </c>
      <c r="U145" s="42">
        <v>10</v>
      </c>
      <c r="V145" s="42">
        <v>10</v>
      </c>
      <c r="W145" s="42">
        <v>10</v>
      </c>
      <c r="X145" s="42">
        <v>7.5</v>
      </c>
      <c r="Y145" s="42">
        <v>7.5</v>
      </c>
      <c r="Z145" s="42">
        <v>7.5</v>
      </c>
      <c r="AA145" s="42">
        <v>7.5</v>
      </c>
      <c r="AB145" s="42">
        <v>7.5</v>
      </c>
      <c r="AC145" s="42">
        <v>7.5</v>
      </c>
      <c r="AD145" s="42">
        <v>7.5</v>
      </c>
      <c r="AE145" s="42">
        <v>7.5</v>
      </c>
      <c r="AF145" s="42">
        <v>7.5</v>
      </c>
      <c r="AG145" s="42">
        <v>10</v>
      </c>
      <c r="AH145" s="42">
        <v>7.5</v>
      </c>
      <c r="AI145" s="42">
        <v>7.5</v>
      </c>
      <c r="AJ145" s="42">
        <v>8.333333333333334</v>
      </c>
      <c r="AK145" s="42">
        <v>7.708333333333334</v>
      </c>
      <c r="AL145" s="42">
        <v>10</v>
      </c>
      <c r="AM145" s="47">
        <v>1</v>
      </c>
      <c r="AN145" s="47">
        <v>2.25</v>
      </c>
      <c r="AO145" s="47">
        <v>7.5</v>
      </c>
      <c r="AP145" s="47">
        <v>7.5</v>
      </c>
      <c r="AQ145" s="47">
        <v>7.5</v>
      </c>
      <c r="AR145" s="47">
        <v>5</v>
      </c>
      <c r="AS145" s="42">
        <v>5.15</v>
      </c>
      <c r="AT145" s="42">
        <v>10</v>
      </c>
      <c r="AU145" s="42">
        <v>5</v>
      </c>
      <c r="AV145" s="42">
        <v>7.5</v>
      </c>
      <c r="AW145" s="42">
        <v>10</v>
      </c>
      <c r="AX145" s="42">
        <v>10</v>
      </c>
      <c r="AY145" s="42" t="s">
        <v>60</v>
      </c>
      <c r="AZ145" s="42">
        <v>0</v>
      </c>
      <c r="BA145" s="71">
        <v>3.75</v>
      </c>
      <c r="BB145" s="43">
        <f t="shared" si="0"/>
        <v>6.414808688008463</v>
      </c>
      <c r="BC145" s="44">
        <v>6.56</v>
      </c>
      <c r="BD145" s="45">
        <f t="shared" si="1"/>
        <v>6.487404344004231</v>
      </c>
      <c r="BE145" s="61">
        <f t="shared" si="2"/>
        <v>107</v>
      </c>
      <c r="BF145" s="72">
        <f t="shared" si="3"/>
        <v>6.49</v>
      </c>
      <c r="BG145" s="73">
        <f t="shared" si="4"/>
        <v>4.10321431702639</v>
      </c>
      <c r="BH145" s="73">
        <f t="shared" si="5"/>
        <v>7.912687101674128</v>
      </c>
      <c r="BI145" s="73">
        <f t="shared" si="6"/>
        <v>6.821666666666667</v>
      </c>
    </row>
    <row r="146" spans="1:61" ht="15" customHeight="1">
      <c r="A146" s="41" t="s">
        <v>188</v>
      </c>
      <c r="B146" s="42" t="s">
        <v>60</v>
      </c>
      <c r="C146" s="42" t="s">
        <v>60</v>
      </c>
      <c r="D146" s="42" t="s">
        <v>60</v>
      </c>
      <c r="E146" s="42">
        <v>3.7886983351122043</v>
      </c>
      <c r="F146" s="42">
        <v>6.235294148920247</v>
      </c>
      <c r="G146" s="42">
        <v>10</v>
      </c>
      <c r="H146" s="42">
        <v>10</v>
      </c>
      <c r="I146" s="42">
        <v>7.5</v>
      </c>
      <c r="J146" s="42">
        <v>10</v>
      </c>
      <c r="K146" s="42">
        <v>10</v>
      </c>
      <c r="L146" s="42">
        <v>9.5</v>
      </c>
      <c r="M146" s="42">
        <v>9.6</v>
      </c>
      <c r="N146" s="42">
        <v>10</v>
      </c>
      <c r="O146" s="47">
        <v>5</v>
      </c>
      <c r="P146" s="47">
        <v>5</v>
      </c>
      <c r="Q146" s="47">
        <v>5</v>
      </c>
      <c r="R146" s="47">
        <v>8.200000000000001</v>
      </c>
      <c r="S146" s="42">
        <v>7.978431382973416</v>
      </c>
      <c r="T146" s="42">
        <v>5</v>
      </c>
      <c r="U146" s="42">
        <v>0</v>
      </c>
      <c r="V146" s="42">
        <v>10</v>
      </c>
      <c r="W146" s="42">
        <v>5</v>
      </c>
      <c r="X146" s="42">
        <v>7.5</v>
      </c>
      <c r="Y146" s="42">
        <v>7.5</v>
      </c>
      <c r="Z146" s="42">
        <v>7.5</v>
      </c>
      <c r="AA146" s="42">
        <v>5</v>
      </c>
      <c r="AB146" s="42">
        <v>5</v>
      </c>
      <c r="AC146" s="42">
        <v>5</v>
      </c>
      <c r="AD146" s="42">
        <v>5</v>
      </c>
      <c r="AE146" s="42">
        <v>7.5</v>
      </c>
      <c r="AF146" s="42">
        <v>5.833333333333333</v>
      </c>
      <c r="AG146" s="42">
        <v>5</v>
      </c>
      <c r="AH146" s="42">
        <v>7.5</v>
      </c>
      <c r="AI146" s="42">
        <v>7.5</v>
      </c>
      <c r="AJ146" s="42">
        <v>6.666666666666667</v>
      </c>
      <c r="AK146" s="42">
        <v>5.625</v>
      </c>
      <c r="AL146" s="42">
        <v>10</v>
      </c>
      <c r="AM146" s="47">
        <v>3.6666666666666665</v>
      </c>
      <c r="AN146" s="47">
        <v>4.25</v>
      </c>
      <c r="AO146" s="47">
        <v>7.5</v>
      </c>
      <c r="AP146" s="47">
        <v>7.5</v>
      </c>
      <c r="AQ146" s="47">
        <v>7.5</v>
      </c>
      <c r="AR146" s="47">
        <v>7.5</v>
      </c>
      <c r="AS146" s="42">
        <v>6.583333333333333</v>
      </c>
      <c r="AT146" s="42">
        <v>5</v>
      </c>
      <c r="AU146" s="42">
        <v>5</v>
      </c>
      <c r="AV146" s="42">
        <v>5</v>
      </c>
      <c r="AW146" s="42">
        <v>0</v>
      </c>
      <c r="AX146" s="42">
        <v>0</v>
      </c>
      <c r="AY146" s="42">
        <v>0</v>
      </c>
      <c r="AZ146" s="42">
        <v>5</v>
      </c>
      <c r="BA146" s="71">
        <v>3.3333333333333335</v>
      </c>
      <c r="BB146" s="43">
        <f t="shared" si="0"/>
        <v>5.745949096188072</v>
      </c>
      <c r="BC146" s="44">
        <v>5.89</v>
      </c>
      <c r="BD146" s="45">
        <f t="shared" si="1"/>
        <v>5.8179745480940355</v>
      </c>
      <c r="BE146" s="61">
        <f t="shared" si="2"/>
        <v>136</v>
      </c>
      <c r="BF146" s="72">
        <f t="shared" si="3"/>
        <v>5.82</v>
      </c>
      <c r="BG146" s="73">
        <f t="shared" si="4"/>
        <v>3.7886983351122043</v>
      </c>
      <c r="BH146" s="73">
        <f t="shared" si="5"/>
        <v>7.978431382973416</v>
      </c>
      <c r="BI146" s="73">
        <f t="shared" si="6"/>
        <v>5.608333333333333</v>
      </c>
    </row>
    <row r="147" spans="1:61" ht="15" customHeight="1">
      <c r="A147" s="41" t="s">
        <v>189</v>
      </c>
      <c r="B147" s="42" t="s">
        <v>60</v>
      </c>
      <c r="C147" s="42" t="s">
        <v>60</v>
      </c>
      <c r="D147" s="42" t="s">
        <v>60</v>
      </c>
      <c r="E147" s="42">
        <v>4.929768864625676</v>
      </c>
      <c r="F147" s="42">
        <v>0</v>
      </c>
      <c r="G147" s="42">
        <v>10</v>
      </c>
      <c r="H147" s="42">
        <v>10</v>
      </c>
      <c r="I147" s="42">
        <v>7.5</v>
      </c>
      <c r="J147" s="42">
        <v>10</v>
      </c>
      <c r="K147" s="42">
        <v>10</v>
      </c>
      <c r="L147" s="42">
        <v>9.5</v>
      </c>
      <c r="M147" s="42">
        <v>10</v>
      </c>
      <c r="N147" s="42">
        <v>10</v>
      </c>
      <c r="O147" s="47">
        <v>5</v>
      </c>
      <c r="P147" s="47">
        <v>5</v>
      </c>
      <c r="Q147" s="47">
        <v>5</v>
      </c>
      <c r="R147" s="47">
        <v>8.333333333333334</v>
      </c>
      <c r="S147" s="42">
        <v>5.9444444444444455</v>
      </c>
      <c r="T147" s="42">
        <v>10</v>
      </c>
      <c r="U147" s="42">
        <v>10</v>
      </c>
      <c r="V147" s="42">
        <v>10</v>
      </c>
      <c r="W147" s="42">
        <v>10</v>
      </c>
      <c r="X147" s="42" t="s">
        <v>60</v>
      </c>
      <c r="Y147" s="42" t="s">
        <v>60</v>
      </c>
      <c r="Z147" s="42" t="s">
        <v>60</v>
      </c>
      <c r="AA147" s="42" t="s">
        <v>60</v>
      </c>
      <c r="AB147" s="42" t="s">
        <v>60</v>
      </c>
      <c r="AC147" s="42" t="s">
        <v>60</v>
      </c>
      <c r="AD147" s="42" t="s">
        <v>60</v>
      </c>
      <c r="AE147" s="42" t="s">
        <v>60</v>
      </c>
      <c r="AF147" s="42" t="s">
        <v>60</v>
      </c>
      <c r="AG147" s="42" t="s">
        <v>60</v>
      </c>
      <c r="AH147" s="42" t="s">
        <v>60</v>
      </c>
      <c r="AI147" s="42" t="s">
        <v>60</v>
      </c>
      <c r="AJ147" s="42" t="s">
        <v>60</v>
      </c>
      <c r="AK147" s="42" t="s">
        <v>60</v>
      </c>
      <c r="AL147" s="42">
        <v>10</v>
      </c>
      <c r="AM147" s="47">
        <v>7.666666666666667</v>
      </c>
      <c r="AN147" s="47">
        <v>7</v>
      </c>
      <c r="AO147" s="47" t="s">
        <v>60</v>
      </c>
      <c r="AP147" s="47" t="s">
        <v>60</v>
      </c>
      <c r="AQ147" s="47" t="s">
        <v>60</v>
      </c>
      <c r="AR147" s="47" t="s">
        <v>60</v>
      </c>
      <c r="AS147" s="42">
        <v>8.222222222222223</v>
      </c>
      <c r="AT147" s="42">
        <v>10</v>
      </c>
      <c r="AU147" s="42">
        <v>10</v>
      </c>
      <c r="AV147" s="42">
        <v>10</v>
      </c>
      <c r="AW147" s="42">
        <v>0</v>
      </c>
      <c r="AX147" s="42">
        <v>0</v>
      </c>
      <c r="AY147" s="42">
        <v>0</v>
      </c>
      <c r="AZ147" s="42">
        <v>10</v>
      </c>
      <c r="BA147" s="71">
        <v>6.666666666666667</v>
      </c>
      <c r="BB147" s="43">
        <f t="shared" si="0"/>
        <v>6.866701475415679</v>
      </c>
      <c r="BC147" s="44">
        <v>6.77</v>
      </c>
      <c r="BD147" s="45">
        <f t="shared" si="1"/>
        <v>6.818350737707839</v>
      </c>
      <c r="BE147" s="61">
        <f t="shared" si="2"/>
        <v>79</v>
      </c>
      <c r="BF147" s="72">
        <f t="shared" si="3"/>
        <v>6.82</v>
      </c>
      <c r="BG147" s="73">
        <f t="shared" si="4"/>
        <v>4.929768864625676</v>
      </c>
      <c r="BH147" s="73">
        <f t="shared" si="5"/>
        <v>5.9444444444444455</v>
      </c>
      <c r="BI147" s="73">
        <f t="shared" si="6"/>
        <v>8.296296296296296</v>
      </c>
    </row>
    <row r="148" spans="1:61" ht="15" customHeight="1">
      <c r="A148" s="41" t="s">
        <v>190</v>
      </c>
      <c r="B148" s="42">
        <v>4.096861691317472</v>
      </c>
      <c r="C148" s="42">
        <v>5.2059583002826715</v>
      </c>
      <c r="D148" s="42">
        <v>4.9283138061778375</v>
      </c>
      <c r="E148" s="42">
        <v>4.7437112659259935</v>
      </c>
      <c r="F148" s="42">
        <v>8.772905786649712</v>
      </c>
      <c r="G148" s="42">
        <v>10</v>
      </c>
      <c r="H148" s="42">
        <v>10</v>
      </c>
      <c r="I148" s="42">
        <v>5</v>
      </c>
      <c r="J148" s="42">
        <v>8.696566817622417</v>
      </c>
      <c r="K148" s="42">
        <v>8.836003855737228</v>
      </c>
      <c r="L148" s="42">
        <v>8.506514134671928</v>
      </c>
      <c r="M148" s="42">
        <v>10</v>
      </c>
      <c r="N148" s="42">
        <v>7.5</v>
      </c>
      <c r="O148" s="47">
        <v>0</v>
      </c>
      <c r="P148" s="47">
        <v>0</v>
      </c>
      <c r="Q148" s="47">
        <v>0</v>
      </c>
      <c r="R148" s="47">
        <v>5.833333333333333</v>
      </c>
      <c r="S148" s="42">
        <v>7.704251084884991</v>
      </c>
      <c r="T148" s="42">
        <v>0</v>
      </c>
      <c r="U148" s="42">
        <v>10</v>
      </c>
      <c r="V148" s="42">
        <v>5</v>
      </c>
      <c r="W148" s="42">
        <v>5</v>
      </c>
      <c r="X148" s="42">
        <v>2.5</v>
      </c>
      <c r="Y148" s="42">
        <v>5</v>
      </c>
      <c r="Z148" s="42">
        <v>3.75</v>
      </c>
      <c r="AA148" s="42">
        <v>7.5</v>
      </c>
      <c r="AB148" s="42">
        <v>5</v>
      </c>
      <c r="AC148" s="42">
        <v>7.5</v>
      </c>
      <c r="AD148" s="42">
        <v>7.5</v>
      </c>
      <c r="AE148" s="42">
        <v>5</v>
      </c>
      <c r="AF148" s="42">
        <v>6.666666666666667</v>
      </c>
      <c r="AG148" s="42">
        <v>7.5</v>
      </c>
      <c r="AH148" s="42">
        <v>7.5</v>
      </c>
      <c r="AI148" s="42">
        <v>7.5</v>
      </c>
      <c r="AJ148" s="42">
        <v>7.5</v>
      </c>
      <c r="AK148" s="42">
        <v>6.666666666666667</v>
      </c>
      <c r="AL148" s="42">
        <v>10</v>
      </c>
      <c r="AM148" s="47">
        <v>4.666666666666667</v>
      </c>
      <c r="AN148" s="47">
        <v>6</v>
      </c>
      <c r="AO148" s="47">
        <v>10</v>
      </c>
      <c r="AP148" s="47">
        <v>7.5</v>
      </c>
      <c r="AQ148" s="47">
        <v>8.75</v>
      </c>
      <c r="AR148" s="47">
        <v>5</v>
      </c>
      <c r="AS148" s="42">
        <v>6.883333333333335</v>
      </c>
      <c r="AT148" s="42">
        <v>5</v>
      </c>
      <c r="AU148" s="42">
        <v>0</v>
      </c>
      <c r="AV148" s="42">
        <v>2.5</v>
      </c>
      <c r="AW148" s="42">
        <v>0</v>
      </c>
      <c r="AX148" s="42">
        <v>10</v>
      </c>
      <c r="AY148" s="42">
        <v>5</v>
      </c>
      <c r="AZ148" s="42">
        <v>10</v>
      </c>
      <c r="BA148" s="71">
        <v>5.833333333333333</v>
      </c>
      <c r="BB148" s="43">
        <f t="shared" si="0"/>
        <v>5.92532392103608</v>
      </c>
      <c r="BC148" s="44">
        <v>6.54</v>
      </c>
      <c r="BD148" s="45">
        <f t="shared" si="1"/>
        <v>6.2326619605180404</v>
      </c>
      <c r="BE148" s="61">
        <f t="shared" si="2"/>
        <v>123</v>
      </c>
      <c r="BF148" s="72">
        <f t="shared" si="3"/>
        <v>6.23</v>
      </c>
      <c r="BG148" s="73">
        <f t="shared" si="4"/>
        <v>4.7437112659259935</v>
      </c>
      <c r="BH148" s="73">
        <f t="shared" si="5"/>
        <v>7.704251084884991</v>
      </c>
      <c r="BI148" s="73">
        <f t="shared" si="6"/>
        <v>5.626666666666667</v>
      </c>
    </row>
    <row r="149" spans="1:61" ht="15" customHeight="1">
      <c r="A149" s="41" t="s">
        <v>191</v>
      </c>
      <c r="B149" s="42">
        <v>3.3018318856210787</v>
      </c>
      <c r="C149" s="42">
        <v>4.946313197282981</v>
      </c>
      <c r="D149" s="42">
        <v>3.5136472452253504</v>
      </c>
      <c r="E149" s="42">
        <v>3.9205974427098034</v>
      </c>
      <c r="F149" s="42">
        <v>8.260549987070068</v>
      </c>
      <c r="G149" s="42">
        <v>10</v>
      </c>
      <c r="H149" s="42">
        <v>10</v>
      </c>
      <c r="I149" s="42">
        <v>5</v>
      </c>
      <c r="J149" s="42">
        <v>9.833184841503037</v>
      </c>
      <c r="K149" s="42">
        <v>9.786652192027566</v>
      </c>
      <c r="L149" s="42">
        <v>8.923967406706122</v>
      </c>
      <c r="M149" s="42">
        <v>10</v>
      </c>
      <c r="N149" s="42">
        <v>10</v>
      </c>
      <c r="O149" s="47">
        <v>10</v>
      </c>
      <c r="P149" s="47">
        <v>10</v>
      </c>
      <c r="Q149" s="47">
        <v>10</v>
      </c>
      <c r="R149" s="47">
        <v>10</v>
      </c>
      <c r="S149" s="42">
        <v>9.061505797925397</v>
      </c>
      <c r="T149" s="42">
        <v>10</v>
      </c>
      <c r="U149" s="42">
        <v>10</v>
      </c>
      <c r="V149" s="42">
        <v>10</v>
      </c>
      <c r="W149" s="42">
        <v>10</v>
      </c>
      <c r="X149" s="42">
        <v>5</v>
      </c>
      <c r="Y149" s="42">
        <v>5</v>
      </c>
      <c r="Z149" s="42">
        <v>5</v>
      </c>
      <c r="AA149" s="42">
        <v>7.5</v>
      </c>
      <c r="AB149" s="42">
        <v>7.5</v>
      </c>
      <c r="AC149" s="42">
        <v>5</v>
      </c>
      <c r="AD149" s="42">
        <v>7.5</v>
      </c>
      <c r="AE149" s="42">
        <v>5</v>
      </c>
      <c r="AF149" s="42">
        <v>5.833333333333333</v>
      </c>
      <c r="AG149" s="42">
        <v>7.5</v>
      </c>
      <c r="AH149" s="42">
        <v>7.5</v>
      </c>
      <c r="AI149" s="42">
        <v>7.5</v>
      </c>
      <c r="AJ149" s="42">
        <v>7.5</v>
      </c>
      <c r="AK149" s="42">
        <v>7.083333333333333</v>
      </c>
      <c r="AL149" s="42">
        <v>10</v>
      </c>
      <c r="AM149" s="47">
        <v>2</v>
      </c>
      <c r="AN149" s="47">
        <v>3.25</v>
      </c>
      <c r="AO149" s="47">
        <v>10</v>
      </c>
      <c r="AP149" s="47">
        <v>10</v>
      </c>
      <c r="AQ149" s="47">
        <v>10</v>
      </c>
      <c r="AR149" s="47">
        <v>5</v>
      </c>
      <c r="AS149" s="42">
        <v>6.05</v>
      </c>
      <c r="AT149" s="42">
        <v>10</v>
      </c>
      <c r="AU149" s="42">
        <v>10</v>
      </c>
      <c r="AV149" s="42">
        <v>10</v>
      </c>
      <c r="AW149" s="42">
        <v>10</v>
      </c>
      <c r="AX149" s="42">
        <v>10</v>
      </c>
      <c r="AY149" s="42">
        <v>10</v>
      </c>
      <c r="AZ149" s="42">
        <v>10</v>
      </c>
      <c r="BA149" s="71">
        <v>10</v>
      </c>
      <c r="BB149" s="43">
        <f t="shared" si="0"/>
        <v>7.058859143492134</v>
      </c>
      <c r="BC149" s="44">
        <v>6.86</v>
      </c>
      <c r="BD149" s="45">
        <f t="shared" si="1"/>
        <v>6.9594295717460675</v>
      </c>
      <c r="BE149" s="61">
        <f t="shared" si="2"/>
        <v>73</v>
      </c>
      <c r="BF149" s="72">
        <f t="shared" si="3"/>
        <v>6.96</v>
      </c>
      <c r="BG149" s="73">
        <f t="shared" si="4"/>
        <v>3.9205974427098034</v>
      </c>
      <c r="BH149" s="73">
        <f t="shared" si="5"/>
        <v>9.061505797925397</v>
      </c>
      <c r="BI149" s="73">
        <f t="shared" si="6"/>
        <v>7.626666666666667</v>
      </c>
    </row>
    <row r="150" spans="1:61" ht="15" customHeight="1">
      <c r="A150" s="41" t="s">
        <v>192</v>
      </c>
      <c r="B150" s="42">
        <v>2.2848768822375867</v>
      </c>
      <c r="C150" s="42">
        <v>4.772291796398775</v>
      </c>
      <c r="D150" s="42">
        <v>3.390618221340265</v>
      </c>
      <c r="E150" s="42">
        <v>3.4825956333255426</v>
      </c>
      <c r="F150" s="42">
        <v>5.7901233168192405</v>
      </c>
      <c r="G150" s="42">
        <v>5</v>
      </c>
      <c r="H150" s="42">
        <v>2.377518432841081</v>
      </c>
      <c r="I150" s="42">
        <v>5</v>
      </c>
      <c r="J150" s="42">
        <v>10</v>
      </c>
      <c r="K150" s="42">
        <v>10</v>
      </c>
      <c r="L150" s="42">
        <v>6.475503686568215</v>
      </c>
      <c r="M150" s="42">
        <v>9.9</v>
      </c>
      <c r="N150" s="42">
        <v>7.5</v>
      </c>
      <c r="O150" s="47">
        <v>5</v>
      </c>
      <c r="P150" s="47">
        <v>5</v>
      </c>
      <c r="Q150" s="47">
        <v>5</v>
      </c>
      <c r="R150" s="47">
        <v>7.466666666666666</v>
      </c>
      <c r="S150" s="42">
        <v>6.5774312233513745</v>
      </c>
      <c r="T150" s="42">
        <v>10</v>
      </c>
      <c r="U150" s="42">
        <v>10</v>
      </c>
      <c r="V150" s="42">
        <v>5</v>
      </c>
      <c r="W150" s="42">
        <v>8.333333333333334</v>
      </c>
      <c r="X150" s="42">
        <v>7.5</v>
      </c>
      <c r="Y150" s="42">
        <v>5</v>
      </c>
      <c r="Z150" s="42">
        <v>6.25</v>
      </c>
      <c r="AA150" s="42">
        <v>5</v>
      </c>
      <c r="AB150" s="42">
        <v>5</v>
      </c>
      <c r="AC150" s="42">
        <v>5</v>
      </c>
      <c r="AD150" s="42">
        <v>5</v>
      </c>
      <c r="AE150" s="42">
        <v>7.5</v>
      </c>
      <c r="AF150" s="42">
        <v>5.833333333333333</v>
      </c>
      <c r="AG150" s="42">
        <v>5</v>
      </c>
      <c r="AH150" s="42">
        <v>7.5</v>
      </c>
      <c r="AI150" s="42">
        <v>10</v>
      </c>
      <c r="AJ150" s="42">
        <v>7.5</v>
      </c>
      <c r="AK150" s="42">
        <v>5.833333333333333</v>
      </c>
      <c r="AL150" s="42">
        <v>10</v>
      </c>
      <c r="AM150" s="47">
        <v>3.6666666666666665</v>
      </c>
      <c r="AN150" s="47">
        <v>4.25</v>
      </c>
      <c r="AO150" s="47">
        <v>10</v>
      </c>
      <c r="AP150" s="47">
        <v>7.5</v>
      </c>
      <c r="AQ150" s="47">
        <v>8.75</v>
      </c>
      <c r="AR150" s="47">
        <v>7.5</v>
      </c>
      <c r="AS150" s="42">
        <v>6.833333333333333</v>
      </c>
      <c r="AT150" s="42">
        <v>5</v>
      </c>
      <c r="AU150" s="42">
        <v>5</v>
      </c>
      <c r="AV150" s="42">
        <v>5</v>
      </c>
      <c r="AW150" s="42">
        <v>0</v>
      </c>
      <c r="AX150" s="42">
        <v>0</v>
      </c>
      <c r="AY150" s="42">
        <v>0</v>
      </c>
      <c r="AZ150" s="42">
        <v>10</v>
      </c>
      <c r="BA150" s="71">
        <v>5</v>
      </c>
      <c r="BB150" s="43">
        <f t="shared" si="0"/>
        <v>5.740006714169229</v>
      </c>
      <c r="BC150" s="44">
        <v>7.34</v>
      </c>
      <c r="BD150" s="45">
        <f t="shared" si="1"/>
        <v>6.540003357084615</v>
      </c>
      <c r="BE150" s="61">
        <f t="shared" si="2"/>
        <v>100</v>
      </c>
      <c r="BF150" s="72">
        <f t="shared" si="3"/>
        <v>6.54</v>
      </c>
      <c r="BG150" s="73">
        <f t="shared" si="4"/>
        <v>3.4825956333255426</v>
      </c>
      <c r="BH150" s="73">
        <f t="shared" si="5"/>
        <v>6.5774312233513745</v>
      </c>
      <c r="BI150" s="73">
        <f t="shared" si="6"/>
        <v>6.45</v>
      </c>
    </row>
    <row r="151" spans="1:61" ht="15" customHeight="1">
      <c r="A151" s="41" t="s">
        <v>193</v>
      </c>
      <c r="B151" s="42">
        <v>5.0578956074856265</v>
      </c>
      <c r="C151" s="42">
        <v>4.875828429387641</v>
      </c>
      <c r="D151" s="42">
        <v>3.639620681690346</v>
      </c>
      <c r="E151" s="42">
        <v>4.524448239521204</v>
      </c>
      <c r="F151" s="42">
        <v>8.273189574338623</v>
      </c>
      <c r="G151" s="42">
        <v>10</v>
      </c>
      <c r="H151" s="42">
        <v>0</v>
      </c>
      <c r="I151" s="42">
        <v>0</v>
      </c>
      <c r="J151" s="42">
        <v>0</v>
      </c>
      <c r="K151" s="42">
        <v>4.629972951464742</v>
      </c>
      <c r="L151" s="42">
        <v>2.9259945902929485</v>
      </c>
      <c r="M151" s="42">
        <v>10</v>
      </c>
      <c r="N151" s="42">
        <v>7.5</v>
      </c>
      <c r="O151" s="47">
        <v>10</v>
      </c>
      <c r="P151" s="47">
        <v>10</v>
      </c>
      <c r="Q151" s="47">
        <v>10</v>
      </c>
      <c r="R151" s="47">
        <v>9.166666666666666</v>
      </c>
      <c r="S151" s="42">
        <v>6.78861694376608</v>
      </c>
      <c r="T151" s="42">
        <v>10</v>
      </c>
      <c r="U151" s="42">
        <v>10</v>
      </c>
      <c r="V151" s="42">
        <v>10</v>
      </c>
      <c r="W151" s="42">
        <v>10</v>
      </c>
      <c r="X151" s="42">
        <v>7.5</v>
      </c>
      <c r="Y151" s="42">
        <v>7.5</v>
      </c>
      <c r="Z151" s="42">
        <v>7.5</v>
      </c>
      <c r="AA151" s="42">
        <v>7.5</v>
      </c>
      <c r="AB151" s="42">
        <v>7.5</v>
      </c>
      <c r="AC151" s="42">
        <v>5</v>
      </c>
      <c r="AD151" s="42">
        <v>7.5</v>
      </c>
      <c r="AE151" s="42">
        <v>7.5</v>
      </c>
      <c r="AF151" s="42">
        <v>6.666666666666667</v>
      </c>
      <c r="AG151" s="42">
        <v>5</v>
      </c>
      <c r="AH151" s="42">
        <v>7.5</v>
      </c>
      <c r="AI151" s="42">
        <v>7.5</v>
      </c>
      <c r="AJ151" s="42">
        <v>6.666666666666667</v>
      </c>
      <c r="AK151" s="42">
        <v>7.083333333333334</v>
      </c>
      <c r="AL151" s="42">
        <v>0</v>
      </c>
      <c r="AM151" s="47">
        <v>5.333333333333333</v>
      </c>
      <c r="AN151" s="47">
        <v>3.5</v>
      </c>
      <c r="AO151" s="47">
        <v>10</v>
      </c>
      <c r="AP151" s="47">
        <v>5</v>
      </c>
      <c r="AQ151" s="47">
        <v>7.5</v>
      </c>
      <c r="AR151" s="47">
        <v>10</v>
      </c>
      <c r="AS151" s="42">
        <v>5.266666666666667</v>
      </c>
      <c r="AT151" s="42">
        <v>10</v>
      </c>
      <c r="AU151" s="42">
        <v>10</v>
      </c>
      <c r="AV151" s="42">
        <v>10</v>
      </c>
      <c r="AW151" s="42">
        <v>10</v>
      </c>
      <c r="AX151" s="42">
        <v>10</v>
      </c>
      <c r="AY151" s="42">
        <v>10</v>
      </c>
      <c r="AZ151" s="42">
        <v>10</v>
      </c>
      <c r="BA151" s="71">
        <v>10</v>
      </c>
      <c r="BB151" s="43">
        <f t="shared" si="0"/>
        <v>6.813266295821821</v>
      </c>
      <c r="BC151" s="44">
        <v>6</v>
      </c>
      <c r="BD151" s="45">
        <f t="shared" si="1"/>
        <v>6.40663314791091</v>
      </c>
      <c r="BE151" s="61">
        <f t="shared" si="2"/>
        <v>111</v>
      </c>
      <c r="BF151" s="72">
        <f t="shared" si="3"/>
        <v>6.41</v>
      </c>
      <c r="BG151" s="73">
        <f t="shared" si="4"/>
        <v>4.524448239521204</v>
      </c>
      <c r="BH151" s="73">
        <f t="shared" si="5"/>
        <v>6.78861694376608</v>
      </c>
      <c r="BI151" s="73">
        <f t="shared" si="6"/>
        <v>7.970000000000001</v>
      </c>
    </row>
    <row r="152" spans="1:61" ht="15" customHeight="1">
      <c r="A152" s="41" t="s">
        <v>194</v>
      </c>
      <c r="B152" s="42">
        <v>5.858381285074197</v>
      </c>
      <c r="C152" s="42">
        <v>6.27673332048958</v>
      </c>
      <c r="D152" s="42">
        <v>7.68740435977824</v>
      </c>
      <c r="E152" s="42">
        <v>6.607506321780673</v>
      </c>
      <c r="F152" s="42">
        <v>9.754532910033415</v>
      </c>
      <c r="G152" s="42">
        <v>10</v>
      </c>
      <c r="H152" s="42">
        <v>10</v>
      </c>
      <c r="I152" s="42">
        <v>10</v>
      </c>
      <c r="J152" s="42">
        <v>9.963314083866278</v>
      </c>
      <c r="K152" s="42">
        <v>10</v>
      </c>
      <c r="L152" s="42">
        <v>9.992662816773256</v>
      </c>
      <c r="M152" s="42">
        <v>10</v>
      </c>
      <c r="N152" s="42">
        <v>7.5</v>
      </c>
      <c r="O152" s="47">
        <v>0</v>
      </c>
      <c r="P152" s="47">
        <v>0</v>
      </c>
      <c r="Q152" s="47">
        <v>0</v>
      </c>
      <c r="R152" s="47">
        <v>5.833333333333333</v>
      </c>
      <c r="S152" s="42">
        <v>8.526843020046668</v>
      </c>
      <c r="T152" s="42">
        <v>0</v>
      </c>
      <c r="U152" s="42">
        <v>5</v>
      </c>
      <c r="V152" s="42">
        <v>0</v>
      </c>
      <c r="W152" s="42">
        <v>1.6666666666666667</v>
      </c>
      <c r="X152" s="42">
        <v>0</v>
      </c>
      <c r="Y152" s="42">
        <v>5</v>
      </c>
      <c r="Z152" s="42">
        <v>2.5</v>
      </c>
      <c r="AA152" s="42">
        <v>0</v>
      </c>
      <c r="AB152" s="42">
        <v>0</v>
      </c>
      <c r="AC152" s="42">
        <v>0</v>
      </c>
      <c r="AD152" s="42">
        <v>0</v>
      </c>
      <c r="AE152" s="42">
        <v>5</v>
      </c>
      <c r="AF152" s="42">
        <v>1.6666666666666667</v>
      </c>
      <c r="AG152" s="42">
        <v>0</v>
      </c>
      <c r="AH152" s="42">
        <v>0</v>
      </c>
      <c r="AI152" s="42">
        <v>2.5</v>
      </c>
      <c r="AJ152" s="42">
        <v>0.8333333333333334</v>
      </c>
      <c r="AK152" s="42">
        <v>0.625</v>
      </c>
      <c r="AL152" s="42">
        <v>10</v>
      </c>
      <c r="AM152" s="58">
        <v>1.6666666666666667</v>
      </c>
      <c r="AN152" s="42">
        <v>3</v>
      </c>
      <c r="AO152" s="47">
        <v>5</v>
      </c>
      <c r="AP152" s="47">
        <v>7.5</v>
      </c>
      <c r="AQ152" s="47">
        <v>6.25</v>
      </c>
      <c r="AR152" s="47">
        <v>2.5</v>
      </c>
      <c r="AS152" s="42">
        <v>4.683333333333333</v>
      </c>
      <c r="AT152" s="42">
        <v>0</v>
      </c>
      <c r="AU152" s="42">
        <v>0</v>
      </c>
      <c r="AV152" s="42">
        <v>0</v>
      </c>
      <c r="AW152" s="42">
        <v>0</v>
      </c>
      <c r="AX152" s="42">
        <v>0</v>
      </c>
      <c r="AY152" s="42">
        <v>0</v>
      </c>
      <c r="AZ152" s="42">
        <v>0</v>
      </c>
      <c r="BA152" s="71">
        <v>0</v>
      </c>
      <c r="BB152" s="43">
        <f t="shared" si="0"/>
        <v>4.731087335456835</v>
      </c>
      <c r="BC152" s="44">
        <v>7.98</v>
      </c>
      <c r="BD152" s="45">
        <f t="shared" si="1"/>
        <v>6.355543667728417</v>
      </c>
      <c r="BE152" s="61">
        <f t="shared" si="2"/>
        <v>118</v>
      </c>
      <c r="BF152" s="72">
        <f t="shared" si="3"/>
        <v>6.36</v>
      </c>
      <c r="BG152" s="73">
        <f t="shared" si="4"/>
        <v>6.607506321780673</v>
      </c>
      <c r="BH152" s="73">
        <f t="shared" si="5"/>
        <v>8.526843020046668</v>
      </c>
      <c r="BI152" s="73">
        <f t="shared" si="6"/>
        <v>1.895</v>
      </c>
    </row>
    <row r="153" spans="1:61" ht="15" customHeight="1">
      <c r="A153" s="41" t="s">
        <v>195</v>
      </c>
      <c r="B153" s="42">
        <v>8.058342866547088</v>
      </c>
      <c r="C153" s="42">
        <v>7.419845845839447</v>
      </c>
      <c r="D153" s="42">
        <v>7.634272538969107</v>
      </c>
      <c r="E153" s="42">
        <v>7.704153750451881</v>
      </c>
      <c r="F153" s="42">
        <v>9.617145132705193</v>
      </c>
      <c r="G153" s="42">
        <v>10</v>
      </c>
      <c r="H153" s="42">
        <v>10</v>
      </c>
      <c r="I153" s="42">
        <v>10</v>
      </c>
      <c r="J153" s="42">
        <v>10</v>
      </c>
      <c r="K153" s="42">
        <v>9.987608260240785</v>
      </c>
      <c r="L153" s="42">
        <v>9.997521652048157</v>
      </c>
      <c r="M153" s="42">
        <v>10</v>
      </c>
      <c r="N153" s="42">
        <v>10</v>
      </c>
      <c r="O153" s="47">
        <v>10</v>
      </c>
      <c r="P153" s="47">
        <v>10</v>
      </c>
      <c r="Q153" s="47">
        <v>10</v>
      </c>
      <c r="R153" s="47">
        <v>10</v>
      </c>
      <c r="S153" s="42">
        <v>9.871555594917783</v>
      </c>
      <c r="T153" s="42">
        <v>10</v>
      </c>
      <c r="U153" s="42">
        <v>10</v>
      </c>
      <c r="V153" s="42">
        <v>10</v>
      </c>
      <c r="W153" s="42">
        <v>10</v>
      </c>
      <c r="X153" s="42">
        <v>10</v>
      </c>
      <c r="Y153" s="42">
        <v>10</v>
      </c>
      <c r="Z153" s="42">
        <v>10</v>
      </c>
      <c r="AA153" s="42">
        <v>10</v>
      </c>
      <c r="AB153" s="42">
        <v>10</v>
      </c>
      <c r="AC153" s="42">
        <v>10</v>
      </c>
      <c r="AD153" s="42">
        <v>10</v>
      </c>
      <c r="AE153" s="42">
        <v>10</v>
      </c>
      <c r="AF153" s="42">
        <v>10</v>
      </c>
      <c r="AG153" s="42">
        <v>10</v>
      </c>
      <c r="AH153" s="42">
        <v>10</v>
      </c>
      <c r="AI153" s="42">
        <v>10</v>
      </c>
      <c r="AJ153" s="42">
        <v>10</v>
      </c>
      <c r="AK153" s="42">
        <v>10</v>
      </c>
      <c r="AL153" s="42">
        <v>10</v>
      </c>
      <c r="AM153" s="47">
        <v>7</v>
      </c>
      <c r="AN153" s="47">
        <v>7.75</v>
      </c>
      <c r="AO153" s="47">
        <v>10</v>
      </c>
      <c r="AP153" s="47">
        <v>10</v>
      </c>
      <c r="AQ153" s="47">
        <v>10</v>
      </c>
      <c r="AR153" s="47">
        <v>10</v>
      </c>
      <c r="AS153" s="42">
        <v>8.95</v>
      </c>
      <c r="AT153" s="42">
        <v>10</v>
      </c>
      <c r="AU153" s="42">
        <v>10</v>
      </c>
      <c r="AV153" s="42">
        <v>10</v>
      </c>
      <c r="AW153" s="42">
        <v>10</v>
      </c>
      <c r="AX153" s="42">
        <v>10</v>
      </c>
      <c r="AY153" s="42">
        <v>10</v>
      </c>
      <c r="AZ153" s="42">
        <v>10</v>
      </c>
      <c r="BA153" s="71">
        <v>10</v>
      </c>
      <c r="BB153" s="43">
        <f t="shared" si="0"/>
        <v>9.288927336342416</v>
      </c>
      <c r="BC153" s="44">
        <v>7.93</v>
      </c>
      <c r="BD153" s="45">
        <f t="shared" si="1"/>
        <v>8.609463668171209</v>
      </c>
      <c r="BE153" s="61">
        <f t="shared" si="2"/>
        <v>6</v>
      </c>
      <c r="BF153" s="72">
        <f t="shared" si="3"/>
        <v>8.61</v>
      </c>
      <c r="BG153" s="73">
        <f t="shared" si="4"/>
        <v>7.704153750451881</v>
      </c>
      <c r="BH153" s="73">
        <f t="shared" si="5"/>
        <v>9.871555594917783</v>
      </c>
      <c r="BI153" s="73">
        <f t="shared" si="6"/>
        <v>9.790000000000001</v>
      </c>
    </row>
    <row r="154" spans="1:61" ht="15" customHeight="1">
      <c r="A154" s="41" t="s">
        <v>196</v>
      </c>
      <c r="B154" s="42">
        <v>7.072615697493866</v>
      </c>
      <c r="C154" s="42">
        <v>6.674783897501522</v>
      </c>
      <c r="D154" s="42">
        <v>6.449679442345343</v>
      </c>
      <c r="E154" s="42">
        <v>6.732359679113578</v>
      </c>
      <c r="F154" s="42">
        <v>8.470147738299872</v>
      </c>
      <c r="G154" s="42">
        <v>10</v>
      </c>
      <c r="H154" s="42">
        <v>9.892323746057126</v>
      </c>
      <c r="I154" s="42">
        <v>10</v>
      </c>
      <c r="J154" s="42">
        <v>9.98118279057309</v>
      </c>
      <c r="K154" s="42">
        <v>9.996236558114617</v>
      </c>
      <c r="L154" s="42">
        <v>9.973948618948967</v>
      </c>
      <c r="M154" s="42">
        <v>10</v>
      </c>
      <c r="N154" s="42">
        <v>10</v>
      </c>
      <c r="O154" s="47">
        <v>10</v>
      </c>
      <c r="P154" s="47">
        <v>10</v>
      </c>
      <c r="Q154" s="47">
        <v>10</v>
      </c>
      <c r="R154" s="47">
        <v>10</v>
      </c>
      <c r="S154" s="42">
        <v>9.481365452416279</v>
      </c>
      <c r="T154" s="42">
        <v>5</v>
      </c>
      <c r="U154" s="42">
        <v>10</v>
      </c>
      <c r="V154" s="42">
        <v>10</v>
      </c>
      <c r="W154" s="42">
        <v>8.333333333333334</v>
      </c>
      <c r="X154" s="42">
        <v>10</v>
      </c>
      <c r="Y154" s="42">
        <v>10</v>
      </c>
      <c r="Z154" s="42">
        <v>10</v>
      </c>
      <c r="AA154" s="42">
        <v>10</v>
      </c>
      <c r="AB154" s="42">
        <v>10</v>
      </c>
      <c r="AC154" s="42">
        <v>10</v>
      </c>
      <c r="AD154" s="42">
        <v>10</v>
      </c>
      <c r="AE154" s="42">
        <v>10</v>
      </c>
      <c r="AF154" s="42">
        <v>10</v>
      </c>
      <c r="AG154" s="42">
        <v>10</v>
      </c>
      <c r="AH154" s="42">
        <v>10</v>
      </c>
      <c r="AI154" s="42">
        <v>10</v>
      </c>
      <c r="AJ154" s="42">
        <v>10</v>
      </c>
      <c r="AK154" s="42">
        <v>10</v>
      </c>
      <c r="AL154" s="42">
        <v>10</v>
      </c>
      <c r="AM154" s="47">
        <v>8</v>
      </c>
      <c r="AN154" s="47">
        <v>7.25</v>
      </c>
      <c r="AO154" s="47">
        <v>10</v>
      </c>
      <c r="AP154" s="47">
        <v>10</v>
      </c>
      <c r="AQ154" s="47">
        <v>10</v>
      </c>
      <c r="AR154" s="47">
        <v>10</v>
      </c>
      <c r="AS154" s="42">
        <v>9.05</v>
      </c>
      <c r="AT154" s="42">
        <v>10</v>
      </c>
      <c r="AU154" s="42">
        <v>10</v>
      </c>
      <c r="AV154" s="42">
        <v>10</v>
      </c>
      <c r="AW154" s="42">
        <v>10</v>
      </c>
      <c r="AX154" s="42">
        <v>10</v>
      </c>
      <c r="AY154" s="42">
        <v>10</v>
      </c>
      <c r="AZ154" s="42">
        <v>10</v>
      </c>
      <c r="BA154" s="71">
        <v>10</v>
      </c>
      <c r="BB154" s="43">
        <f t="shared" si="0"/>
        <v>8.791764616215797</v>
      </c>
      <c r="BC154" s="44">
        <v>7.75</v>
      </c>
      <c r="BD154" s="45">
        <f t="shared" si="1"/>
        <v>8.270882308107899</v>
      </c>
      <c r="BE154" s="61">
        <f t="shared" si="2"/>
        <v>23</v>
      </c>
      <c r="BF154" s="72">
        <f t="shared" si="3"/>
        <v>8.27</v>
      </c>
      <c r="BG154" s="73">
        <f t="shared" si="4"/>
        <v>6.732359679113578</v>
      </c>
      <c r="BH154" s="73">
        <f t="shared" si="5"/>
        <v>9.481365452416279</v>
      </c>
      <c r="BI154" s="73">
        <f t="shared" si="6"/>
        <v>9.476666666666668</v>
      </c>
    </row>
    <row r="155" spans="1:61" ht="15" customHeight="1">
      <c r="A155" s="41" t="s">
        <v>197</v>
      </c>
      <c r="B155" s="42">
        <v>7.514563285629322</v>
      </c>
      <c r="C155" s="42">
        <v>7.122691211914157</v>
      </c>
      <c r="D155" s="42">
        <v>5.392177032142884</v>
      </c>
      <c r="E155" s="42">
        <v>6.67647717656212</v>
      </c>
      <c r="F155" s="42">
        <v>6.91552217575356</v>
      </c>
      <c r="G155" s="42">
        <v>10</v>
      </c>
      <c r="H155" s="42">
        <v>10</v>
      </c>
      <c r="I155" s="42">
        <v>10</v>
      </c>
      <c r="J155" s="42">
        <v>10</v>
      </c>
      <c r="K155" s="42">
        <v>10</v>
      </c>
      <c r="L155" s="42">
        <v>10</v>
      </c>
      <c r="M155" s="42">
        <v>10</v>
      </c>
      <c r="N155" s="42">
        <v>10</v>
      </c>
      <c r="O155" s="47">
        <v>5</v>
      </c>
      <c r="P155" s="47">
        <v>5</v>
      </c>
      <c r="Q155" s="47">
        <v>5</v>
      </c>
      <c r="R155" s="47">
        <v>8.333333333333334</v>
      </c>
      <c r="S155" s="42">
        <v>8.416285169695632</v>
      </c>
      <c r="T155" s="42">
        <v>10</v>
      </c>
      <c r="U155" s="42">
        <v>10</v>
      </c>
      <c r="V155" s="42">
        <v>10</v>
      </c>
      <c r="W155" s="42">
        <v>10</v>
      </c>
      <c r="X155" s="42">
        <v>10</v>
      </c>
      <c r="Y155" s="42">
        <v>10</v>
      </c>
      <c r="Z155" s="42">
        <v>10</v>
      </c>
      <c r="AA155" s="42">
        <v>10</v>
      </c>
      <c r="AB155" s="42">
        <v>10</v>
      </c>
      <c r="AC155" s="42">
        <v>7.5</v>
      </c>
      <c r="AD155" s="42">
        <v>7.5</v>
      </c>
      <c r="AE155" s="42">
        <v>7.5</v>
      </c>
      <c r="AF155" s="42">
        <v>7.5</v>
      </c>
      <c r="AG155" s="42">
        <v>10</v>
      </c>
      <c r="AH155" s="42">
        <v>7.5</v>
      </c>
      <c r="AI155" s="42">
        <v>7.5</v>
      </c>
      <c r="AJ155" s="42">
        <v>8.333333333333334</v>
      </c>
      <c r="AK155" s="42">
        <v>8.958333333333334</v>
      </c>
      <c r="AL155" s="42">
        <v>10</v>
      </c>
      <c r="AM155" s="47">
        <v>8</v>
      </c>
      <c r="AN155" s="47">
        <v>7.5</v>
      </c>
      <c r="AO155" s="47">
        <v>10</v>
      </c>
      <c r="AP155" s="47">
        <v>10</v>
      </c>
      <c r="AQ155" s="47">
        <v>10</v>
      </c>
      <c r="AR155" s="47">
        <v>10</v>
      </c>
      <c r="AS155" s="42">
        <v>9.1</v>
      </c>
      <c r="AT155" s="42">
        <v>10</v>
      </c>
      <c r="AU155" s="42">
        <v>10</v>
      </c>
      <c r="AV155" s="42">
        <v>10</v>
      </c>
      <c r="AW155" s="42">
        <v>10</v>
      </c>
      <c r="AX155" s="42">
        <v>10</v>
      </c>
      <c r="AY155" s="42">
        <v>10</v>
      </c>
      <c r="AZ155" s="42">
        <v>10</v>
      </c>
      <c r="BA155" s="71">
        <v>10</v>
      </c>
      <c r="BB155" s="43">
        <f t="shared" si="0"/>
        <v>8.579023919897772</v>
      </c>
      <c r="BC155" s="44">
        <v>7.08</v>
      </c>
      <c r="BD155" s="45">
        <f t="shared" si="1"/>
        <v>7.829511959948886</v>
      </c>
      <c r="BE155" s="61">
        <f t="shared" si="2"/>
        <v>42</v>
      </c>
      <c r="BF155" s="72">
        <f t="shared" si="3"/>
        <v>7.83</v>
      </c>
      <c r="BG155" s="73">
        <f t="shared" si="4"/>
        <v>6.67647717656212</v>
      </c>
      <c r="BH155" s="73">
        <f t="shared" si="5"/>
        <v>8.416285169695632</v>
      </c>
      <c r="BI155" s="73">
        <f t="shared" si="6"/>
        <v>9.611666666666668</v>
      </c>
    </row>
    <row r="156" spans="1:61" ht="15" customHeight="1">
      <c r="A156" s="41" t="s">
        <v>198</v>
      </c>
      <c r="B156" s="42">
        <v>1.5421316208958247</v>
      </c>
      <c r="C156" s="42">
        <v>3.485509686994596</v>
      </c>
      <c r="D156" s="42">
        <v>1.5983016397253345</v>
      </c>
      <c r="E156" s="42">
        <v>2.208647649205252</v>
      </c>
      <c r="F156" s="42">
        <v>0</v>
      </c>
      <c r="G156" s="42">
        <v>10</v>
      </c>
      <c r="H156" s="42">
        <v>10</v>
      </c>
      <c r="I156" s="42">
        <v>5</v>
      </c>
      <c r="J156" s="42">
        <v>9.989140053036289</v>
      </c>
      <c r="K156" s="42">
        <v>9.993484031821772</v>
      </c>
      <c r="L156" s="42">
        <v>8.996524816971611</v>
      </c>
      <c r="M156" s="42">
        <v>10</v>
      </c>
      <c r="N156" s="42">
        <v>10</v>
      </c>
      <c r="O156" s="47">
        <v>10</v>
      </c>
      <c r="P156" s="47">
        <v>10</v>
      </c>
      <c r="Q156" s="47">
        <v>10</v>
      </c>
      <c r="R156" s="47">
        <v>10</v>
      </c>
      <c r="S156" s="42">
        <v>6.332174938990537</v>
      </c>
      <c r="T156" s="42">
        <v>10</v>
      </c>
      <c r="U156" s="42">
        <v>10</v>
      </c>
      <c r="V156" s="42">
        <v>10</v>
      </c>
      <c r="W156" s="42">
        <v>10</v>
      </c>
      <c r="X156" s="42">
        <v>10</v>
      </c>
      <c r="Y156" s="42">
        <v>7.5</v>
      </c>
      <c r="Z156" s="42">
        <v>8.75</v>
      </c>
      <c r="AA156" s="42">
        <v>10</v>
      </c>
      <c r="AB156" s="42">
        <v>10</v>
      </c>
      <c r="AC156" s="42">
        <v>10</v>
      </c>
      <c r="AD156" s="42">
        <v>5</v>
      </c>
      <c r="AE156" s="42">
        <v>5</v>
      </c>
      <c r="AF156" s="42">
        <v>6.666666666666667</v>
      </c>
      <c r="AG156" s="42">
        <v>10</v>
      </c>
      <c r="AH156" s="42">
        <v>7.5</v>
      </c>
      <c r="AI156" s="42">
        <v>10</v>
      </c>
      <c r="AJ156" s="42">
        <v>9.166666666666666</v>
      </c>
      <c r="AK156" s="42">
        <v>8.958333333333334</v>
      </c>
      <c r="AL156" s="42">
        <v>10</v>
      </c>
      <c r="AM156" s="47">
        <v>1.3333333333333333</v>
      </c>
      <c r="AN156" s="47">
        <v>2.25</v>
      </c>
      <c r="AO156" s="47">
        <v>10</v>
      </c>
      <c r="AP156" s="47">
        <v>10</v>
      </c>
      <c r="AQ156" s="47">
        <v>10</v>
      </c>
      <c r="AR156" s="47">
        <v>7.5</v>
      </c>
      <c r="AS156" s="42">
        <v>6.216666666666667</v>
      </c>
      <c r="AT156" s="42">
        <v>10</v>
      </c>
      <c r="AU156" s="42">
        <v>10</v>
      </c>
      <c r="AV156" s="42">
        <v>10</v>
      </c>
      <c r="AW156" s="42">
        <v>10</v>
      </c>
      <c r="AX156" s="42">
        <v>10</v>
      </c>
      <c r="AY156" s="42">
        <v>10</v>
      </c>
      <c r="AZ156" s="42">
        <v>10</v>
      </c>
      <c r="BA156" s="71">
        <v>10</v>
      </c>
      <c r="BB156" s="43">
        <f t="shared" si="0"/>
        <v>6.527705647048948</v>
      </c>
      <c r="BC156" s="44">
        <v>3.29</v>
      </c>
      <c r="BD156" s="45">
        <f t="shared" si="1"/>
        <v>4.908852823524474</v>
      </c>
      <c r="BE156" s="61">
        <f t="shared" si="2"/>
        <v>154</v>
      </c>
      <c r="BF156" s="72">
        <f t="shared" si="3"/>
        <v>4.91</v>
      </c>
      <c r="BG156" s="73">
        <f t="shared" si="4"/>
        <v>2.208647649205252</v>
      </c>
      <c r="BH156" s="73">
        <f t="shared" si="5"/>
        <v>6.332174938990537</v>
      </c>
      <c r="BI156" s="73">
        <f t="shared" si="6"/>
        <v>8.785</v>
      </c>
    </row>
    <row r="157" spans="1:61" ht="15" customHeight="1">
      <c r="A157" s="41" t="s">
        <v>199</v>
      </c>
      <c r="B157" s="42">
        <v>5.729388017911532</v>
      </c>
      <c r="C157" s="42">
        <v>4.576318133534792</v>
      </c>
      <c r="D157" s="42">
        <v>4.970094277352049</v>
      </c>
      <c r="E157" s="42">
        <v>5.091933476266125</v>
      </c>
      <c r="F157" s="42">
        <v>9.395234916109285</v>
      </c>
      <c r="G157" s="42">
        <v>10</v>
      </c>
      <c r="H157" s="42">
        <v>10</v>
      </c>
      <c r="I157" s="42">
        <v>10</v>
      </c>
      <c r="J157" s="42">
        <v>10</v>
      </c>
      <c r="K157" s="42">
        <v>10</v>
      </c>
      <c r="L157" s="42">
        <v>10</v>
      </c>
      <c r="M157" s="42">
        <v>10</v>
      </c>
      <c r="N157" s="42">
        <v>7.5</v>
      </c>
      <c r="O157" s="47">
        <v>5</v>
      </c>
      <c r="P157" s="47">
        <v>5</v>
      </c>
      <c r="Q157" s="47">
        <v>5</v>
      </c>
      <c r="R157" s="47">
        <v>7.5</v>
      </c>
      <c r="S157" s="42">
        <v>8.965078305369762</v>
      </c>
      <c r="T157" s="42">
        <v>5</v>
      </c>
      <c r="U157" s="42">
        <v>0</v>
      </c>
      <c r="V157" s="42">
        <v>5</v>
      </c>
      <c r="W157" s="42">
        <v>3.3333333333333335</v>
      </c>
      <c r="X157" s="42">
        <v>2.5</v>
      </c>
      <c r="Y157" s="42">
        <v>2.5</v>
      </c>
      <c r="Z157" s="42">
        <v>2.5</v>
      </c>
      <c r="AA157" s="42">
        <v>2.5</v>
      </c>
      <c r="AB157" s="42">
        <v>2.5</v>
      </c>
      <c r="AC157" s="42">
        <v>7.5</v>
      </c>
      <c r="AD157" s="42">
        <v>2.5</v>
      </c>
      <c r="AE157" s="42">
        <v>2.5</v>
      </c>
      <c r="AF157" s="42">
        <v>4.166666666666667</v>
      </c>
      <c r="AG157" s="42">
        <v>0</v>
      </c>
      <c r="AH157" s="42">
        <v>2.5</v>
      </c>
      <c r="AI157" s="42">
        <v>7.5</v>
      </c>
      <c r="AJ157" s="42">
        <v>3.3333333333333335</v>
      </c>
      <c r="AK157" s="42">
        <v>3.1250000000000004</v>
      </c>
      <c r="AL157" s="42">
        <v>10</v>
      </c>
      <c r="AM157" s="47">
        <v>0</v>
      </c>
      <c r="AN157" s="47">
        <v>1.5</v>
      </c>
      <c r="AO157" s="47">
        <v>7.5</v>
      </c>
      <c r="AP157" s="47">
        <v>5</v>
      </c>
      <c r="AQ157" s="47">
        <v>6.25</v>
      </c>
      <c r="AR157" s="47">
        <v>2.5</v>
      </c>
      <c r="AS157" s="42">
        <v>4.05</v>
      </c>
      <c r="AT157" s="42">
        <v>10</v>
      </c>
      <c r="AU157" s="42">
        <v>10</v>
      </c>
      <c r="AV157" s="42">
        <v>10</v>
      </c>
      <c r="AW157" s="42">
        <v>10</v>
      </c>
      <c r="AX157" s="42">
        <v>10</v>
      </c>
      <c r="AY157" s="42">
        <v>10</v>
      </c>
      <c r="AZ157" s="42">
        <v>10</v>
      </c>
      <c r="BA157" s="71">
        <v>10</v>
      </c>
      <c r="BB157" s="43">
        <f t="shared" si="0"/>
        <v>5.815086278742305</v>
      </c>
      <c r="BC157" s="44">
        <v>6.43</v>
      </c>
      <c r="BD157" s="45">
        <f t="shared" si="1"/>
        <v>6.122543139371152</v>
      </c>
      <c r="BE157" s="61">
        <f t="shared" si="2"/>
        <v>128</v>
      </c>
      <c r="BF157" s="72">
        <f t="shared" si="3"/>
        <v>6.12</v>
      </c>
      <c r="BG157" s="73">
        <f t="shared" si="4"/>
        <v>5.091933476266125</v>
      </c>
      <c r="BH157" s="73">
        <f t="shared" si="5"/>
        <v>8.965078305369762</v>
      </c>
      <c r="BI157" s="73">
        <f t="shared" si="6"/>
        <v>4.601666666666667</v>
      </c>
    </row>
    <row r="158" spans="1:61" ht="15" customHeight="1">
      <c r="A158" s="41" t="s">
        <v>214</v>
      </c>
      <c r="B158" s="42" t="s">
        <v>60</v>
      </c>
      <c r="C158" s="42" t="s">
        <v>60</v>
      </c>
      <c r="D158" s="42" t="s">
        <v>60</v>
      </c>
      <c r="E158" s="42">
        <v>3.333410757663576</v>
      </c>
      <c r="F158" s="42">
        <v>7.200317632804641</v>
      </c>
      <c r="G158" s="42">
        <v>0</v>
      </c>
      <c r="H158" s="42">
        <v>0</v>
      </c>
      <c r="I158" s="42">
        <v>0</v>
      </c>
      <c r="J158" s="42">
        <v>0</v>
      </c>
      <c r="K158" s="42">
        <v>0.028138142253210676</v>
      </c>
      <c r="L158" s="42">
        <v>0.005627628450642135</v>
      </c>
      <c r="M158" s="42">
        <v>6.2</v>
      </c>
      <c r="N158" s="42">
        <v>7.5</v>
      </c>
      <c r="O158" s="47">
        <v>0</v>
      </c>
      <c r="P158" s="47">
        <v>0</v>
      </c>
      <c r="Q158" s="47">
        <v>0</v>
      </c>
      <c r="R158" s="47">
        <v>4.566666666666666</v>
      </c>
      <c r="S158" s="42">
        <v>3.9242039759739833</v>
      </c>
      <c r="T158" s="42">
        <v>0</v>
      </c>
      <c r="U158" s="42">
        <v>5</v>
      </c>
      <c r="V158" s="42">
        <v>0</v>
      </c>
      <c r="W158" s="42">
        <v>1.6666666666666667</v>
      </c>
      <c r="X158" s="42" t="s">
        <v>60</v>
      </c>
      <c r="Y158" s="42" t="s">
        <v>60</v>
      </c>
      <c r="Z158" s="42" t="s">
        <v>60</v>
      </c>
      <c r="AA158" s="42" t="s">
        <v>60</v>
      </c>
      <c r="AB158" s="42" t="s">
        <v>60</v>
      </c>
      <c r="AC158" s="42" t="s">
        <v>60</v>
      </c>
      <c r="AD158" s="42" t="s">
        <v>60</v>
      </c>
      <c r="AE158" s="42" t="s">
        <v>60</v>
      </c>
      <c r="AF158" s="42" t="s">
        <v>60</v>
      </c>
      <c r="AG158" s="42" t="s">
        <v>60</v>
      </c>
      <c r="AH158" s="42" t="s">
        <v>60</v>
      </c>
      <c r="AI158" s="42" t="s">
        <v>60</v>
      </c>
      <c r="AJ158" s="42" t="s">
        <v>60</v>
      </c>
      <c r="AK158" s="42" t="s">
        <v>60</v>
      </c>
      <c r="AL158" s="42">
        <v>6.1808265577377295</v>
      </c>
      <c r="AM158" s="47">
        <v>2</v>
      </c>
      <c r="AN158" s="47">
        <v>2.25</v>
      </c>
      <c r="AO158" s="47" t="s">
        <v>60</v>
      </c>
      <c r="AP158" s="47" t="s">
        <v>60</v>
      </c>
      <c r="AQ158" s="47" t="s">
        <v>60</v>
      </c>
      <c r="AR158" s="47" t="s">
        <v>60</v>
      </c>
      <c r="AS158" s="42">
        <v>3.4769421859125766</v>
      </c>
      <c r="AT158" s="42">
        <v>0</v>
      </c>
      <c r="AU158" s="42">
        <v>0</v>
      </c>
      <c r="AV158" s="42">
        <v>0</v>
      </c>
      <c r="AW158" s="42">
        <v>0</v>
      </c>
      <c r="AX158" s="42">
        <v>0</v>
      </c>
      <c r="AY158" s="42">
        <v>0</v>
      </c>
      <c r="AZ158" s="42">
        <v>0</v>
      </c>
      <c r="BA158" s="71">
        <v>0</v>
      </c>
      <c r="BB158" s="43">
        <f t="shared" si="0"/>
        <v>2.67167182550593</v>
      </c>
      <c r="BC158" s="44">
        <v>6.44</v>
      </c>
      <c r="BD158" s="45">
        <f t="shared" si="1"/>
        <v>4.555835912752965</v>
      </c>
      <c r="BE158" s="61">
        <f t="shared" si="2"/>
        <v>158</v>
      </c>
      <c r="BF158" s="72">
        <f t="shared" si="3"/>
        <v>4.56</v>
      </c>
      <c r="BG158" s="73">
        <f t="shared" si="4"/>
        <v>3.333410757663576</v>
      </c>
      <c r="BH158" s="73">
        <f t="shared" si="5"/>
        <v>3.9242039759739833</v>
      </c>
      <c r="BI158" s="73">
        <f t="shared" si="6"/>
        <v>1.7145362841930811</v>
      </c>
    </row>
    <row r="159" spans="1:61" ht="12.75">
      <c r="A159" s="41" t="s">
        <v>200</v>
      </c>
      <c r="B159" s="42">
        <v>3.432386660736923</v>
      </c>
      <c r="C159" s="42">
        <v>4.702029848024985</v>
      </c>
      <c r="D159" s="42">
        <v>3.7703608999263545</v>
      </c>
      <c r="E159" s="42">
        <v>3.9682591362294213</v>
      </c>
      <c r="F159" s="42">
        <v>7.536503219153232</v>
      </c>
      <c r="G159" s="42">
        <v>10</v>
      </c>
      <c r="H159" s="42">
        <v>10</v>
      </c>
      <c r="I159" s="42">
        <v>7.5</v>
      </c>
      <c r="J159" s="42">
        <v>10</v>
      </c>
      <c r="K159" s="42">
        <v>10</v>
      </c>
      <c r="L159" s="42">
        <v>9.5</v>
      </c>
      <c r="M159" s="42">
        <v>9.9</v>
      </c>
      <c r="N159" s="42">
        <v>7.5</v>
      </c>
      <c r="O159" s="47">
        <v>5</v>
      </c>
      <c r="P159" s="47">
        <v>5</v>
      </c>
      <c r="Q159" s="47">
        <v>5</v>
      </c>
      <c r="R159" s="47">
        <v>7.466666666666666</v>
      </c>
      <c r="S159" s="42">
        <v>8.1677232952733</v>
      </c>
      <c r="T159" s="42">
        <v>10</v>
      </c>
      <c r="U159" s="42">
        <v>5</v>
      </c>
      <c r="V159" s="42">
        <v>5</v>
      </c>
      <c r="W159" s="42">
        <v>6.666666666666667</v>
      </c>
      <c r="X159" s="42">
        <v>7.5</v>
      </c>
      <c r="Y159" s="42">
        <v>7.5</v>
      </c>
      <c r="Z159" s="42">
        <v>7.5</v>
      </c>
      <c r="AA159" s="42">
        <v>7.5</v>
      </c>
      <c r="AB159" s="42">
        <v>7.5</v>
      </c>
      <c r="AC159" s="42">
        <v>7.5</v>
      </c>
      <c r="AD159" s="42">
        <v>7.5</v>
      </c>
      <c r="AE159" s="42">
        <v>10</v>
      </c>
      <c r="AF159" s="42">
        <v>8.333333333333334</v>
      </c>
      <c r="AG159" s="42">
        <v>7.5</v>
      </c>
      <c r="AH159" s="42">
        <v>5</v>
      </c>
      <c r="AI159" s="42">
        <v>10</v>
      </c>
      <c r="AJ159" s="42">
        <v>7.5</v>
      </c>
      <c r="AK159" s="42">
        <v>7.708333333333334</v>
      </c>
      <c r="AL159" s="42">
        <v>10</v>
      </c>
      <c r="AM159" s="47">
        <v>4</v>
      </c>
      <c r="AN159" s="47">
        <v>3.75</v>
      </c>
      <c r="AO159" s="47">
        <v>7.5</v>
      </c>
      <c r="AP159" s="47">
        <v>7.5</v>
      </c>
      <c r="AQ159" s="47">
        <v>7.5</v>
      </c>
      <c r="AR159" s="47">
        <v>7.5</v>
      </c>
      <c r="AS159" s="42">
        <v>6.55</v>
      </c>
      <c r="AT159" s="42">
        <v>0</v>
      </c>
      <c r="AU159" s="42">
        <v>5</v>
      </c>
      <c r="AV159" s="42">
        <v>2.5</v>
      </c>
      <c r="AW159" s="42">
        <v>0</v>
      </c>
      <c r="AX159" s="42">
        <v>0</v>
      </c>
      <c r="AY159" s="42">
        <v>0</v>
      </c>
      <c r="AZ159" s="42" t="s">
        <v>60</v>
      </c>
      <c r="BA159" s="71">
        <v>1.25</v>
      </c>
      <c r="BB159" s="43">
        <f t="shared" si="0"/>
        <v>6.001495607875681</v>
      </c>
      <c r="BC159" s="44">
        <v>7.04</v>
      </c>
      <c r="BD159" s="45">
        <f t="shared" si="1"/>
        <v>6.520747803937841</v>
      </c>
      <c r="BE159" s="61">
        <f t="shared" si="2"/>
        <v>103</v>
      </c>
      <c r="BF159" s="72">
        <f t="shared" si="3"/>
        <v>6.52</v>
      </c>
      <c r="BG159" s="73">
        <f t="shared" si="4"/>
        <v>3.9682591362294213</v>
      </c>
      <c r="BH159" s="73">
        <f t="shared" si="5"/>
        <v>8.1677232952733</v>
      </c>
      <c r="BI159" s="73">
        <f t="shared" si="6"/>
        <v>5.9350000000000005</v>
      </c>
    </row>
    <row r="160" spans="1:61" ht="12.75">
      <c r="A160" s="41" t="s">
        <v>201</v>
      </c>
      <c r="B160" s="42">
        <v>1.9732745830285392</v>
      </c>
      <c r="C160" s="42">
        <v>4.5191936987929875</v>
      </c>
      <c r="D160" s="42">
        <v>3.612895982643232</v>
      </c>
      <c r="E160" s="42">
        <v>3.368454754821586</v>
      </c>
      <c r="F160" s="42">
        <v>6.987678297809944</v>
      </c>
      <c r="G160" s="42">
        <v>5</v>
      </c>
      <c r="H160" s="42">
        <v>10</v>
      </c>
      <c r="I160" s="42">
        <v>5</v>
      </c>
      <c r="J160" s="42">
        <v>10</v>
      </c>
      <c r="K160" s="42">
        <v>10</v>
      </c>
      <c r="L160" s="42">
        <v>8</v>
      </c>
      <c r="M160" s="42">
        <v>10</v>
      </c>
      <c r="N160" s="42">
        <v>7.5</v>
      </c>
      <c r="O160" s="47">
        <v>5</v>
      </c>
      <c r="P160" s="47">
        <v>5</v>
      </c>
      <c r="Q160" s="47">
        <v>5</v>
      </c>
      <c r="R160" s="47">
        <v>7.5</v>
      </c>
      <c r="S160" s="42">
        <v>7.495892765936648</v>
      </c>
      <c r="T160" s="42">
        <v>0</v>
      </c>
      <c r="U160" s="42">
        <v>0</v>
      </c>
      <c r="V160" s="42">
        <v>10</v>
      </c>
      <c r="W160" s="42">
        <v>3.3333333333333335</v>
      </c>
      <c r="X160" s="42">
        <v>2.5</v>
      </c>
      <c r="Y160" s="42">
        <v>5</v>
      </c>
      <c r="Z160" s="42">
        <v>3.75</v>
      </c>
      <c r="AA160" s="42">
        <v>5</v>
      </c>
      <c r="AB160" s="42">
        <v>5</v>
      </c>
      <c r="AC160" s="42">
        <v>2.5</v>
      </c>
      <c r="AD160" s="42">
        <v>2.5</v>
      </c>
      <c r="AE160" s="42">
        <v>5</v>
      </c>
      <c r="AF160" s="42">
        <v>3.3333333333333335</v>
      </c>
      <c r="AG160" s="42">
        <v>2.5</v>
      </c>
      <c r="AH160" s="42">
        <v>2.5</v>
      </c>
      <c r="AI160" s="42">
        <v>2.5</v>
      </c>
      <c r="AJ160" s="42">
        <v>2.5</v>
      </c>
      <c r="AK160" s="42">
        <v>3.9583333333333335</v>
      </c>
      <c r="AL160" s="42">
        <v>10</v>
      </c>
      <c r="AM160" s="47">
        <v>2.3333333333333335</v>
      </c>
      <c r="AN160" s="47">
        <v>4.25</v>
      </c>
      <c r="AO160" s="47">
        <v>7.5</v>
      </c>
      <c r="AP160" s="47">
        <v>7.5</v>
      </c>
      <c r="AQ160" s="47">
        <v>7.5</v>
      </c>
      <c r="AR160" s="47">
        <v>7.5</v>
      </c>
      <c r="AS160" s="42">
        <v>6.316666666666667</v>
      </c>
      <c r="AT160" s="42" t="s">
        <v>60</v>
      </c>
      <c r="AU160" s="42">
        <v>10</v>
      </c>
      <c r="AV160" s="42">
        <v>10</v>
      </c>
      <c r="AW160" s="42">
        <v>0</v>
      </c>
      <c r="AX160" s="42">
        <v>10</v>
      </c>
      <c r="AY160" s="42">
        <v>5</v>
      </c>
      <c r="AZ160" s="42" t="s">
        <v>60</v>
      </c>
      <c r="BA160" s="71">
        <v>7.5</v>
      </c>
      <c r="BB160" s="43">
        <f t="shared" si="0"/>
        <v>5.201920213522892</v>
      </c>
      <c r="BC160" s="44">
        <v>5.28</v>
      </c>
      <c r="BD160" s="45">
        <f t="shared" si="1"/>
        <v>5.240960106761446</v>
      </c>
      <c r="BE160" s="61">
        <f t="shared" si="2"/>
        <v>148</v>
      </c>
      <c r="BF160" s="72">
        <f t="shared" si="3"/>
        <v>5.24</v>
      </c>
      <c r="BG160" s="73">
        <f t="shared" si="4"/>
        <v>3.368454754821586</v>
      </c>
      <c r="BH160" s="73">
        <f t="shared" si="5"/>
        <v>7.495892765936648</v>
      </c>
      <c r="BI160" s="73">
        <f t="shared" si="6"/>
        <v>4.971666666666667</v>
      </c>
    </row>
  </sheetData>
  <sheetProtection selectLockedCells="1" selectUnlockedCells="1"/>
  <printOptions/>
  <pageMargins left="0" right="0" top="0" bottom="0" header="0.5118055555555555" footer="0.5118055555555555"/>
  <pageSetup fitToWidth="0" fitToHeight="1" horizontalDpi="300" verticalDpi="300" orientation="portrait" paperSize="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Porčnik</dc:creator>
  <cp:keywords/>
  <dc:description/>
  <cp:lastModifiedBy>Tanja</cp:lastModifiedBy>
  <dcterms:created xsi:type="dcterms:W3CDTF">2015-12-03T22:31:18Z</dcterms:created>
  <dcterms:modified xsi:type="dcterms:W3CDTF">2016-11-26T03:34:26Z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